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brn-pdc\shared\Obchod_SK\NABÍDKY, PONUKY\AKTUÁLNĚ NA ROZESLÁNÍ od 1.3.2025 v EUR\MERKUR 2\"/>
    </mc:Choice>
  </mc:AlternateContent>
  <xr:revisionPtr revIDLastSave="0" documentId="13_ncr:1_{30C7CD0D-C41D-4A6A-896E-33B89B0919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MERKUR 2 - 03.2025" sheetId="15" r:id="rId1"/>
    <sheet name="Cena prepravy do SR" sheetId="20" r:id="rId2"/>
  </sheets>
  <definedNames>
    <definedName name="_xlnm._FilterDatabase" localSheetId="0" hidden="1">'CENÍK MERKUR 2 - 03.2025'!$A$21:$O$685</definedName>
    <definedName name="_xlnm.Print_Area" localSheetId="0">'CENÍK MERKUR 2 - 03.2025'!$C:$J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4" i="15" l="1"/>
  <c r="L680" i="15"/>
  <c r="J680" i="15"/>
  <c r="G680" i="15" s="1"/>
  <c r="H680" i="15" s="1"/>
  <c r="L679" i="15"/>
  <c r="J679" i="15"/>
  <c r="G679" i="15"/>
  <c r="H679" i="15" s="1"/>
  <c r="L678" i="15"/>
  <c r="J678" i="15"/>
  <c r="G678" i="15" s="1"/>
  <c r="H678" i="15" s="1"/>
  <c r="L677" i="15"/>
  <c r="J677" i="15"/>
  <c r="G677" i="15" s="1"/>
  <c r="H677" i="15" s="1"/>
  <c r="L676" i="15"/>
  <c r="J676" i="15"/>
  <c r="G676" i="15" s="1"/>
  <c r="H676" i="15" s="1"/>
  <c r="L675" i="15"/>
  <c r="J675" i="15"/>
  <c r="G675" i="15" s="1"/>
  <c r="H675" i="15" s="1"/>
  <c r="L674" i="15"/>
  <c r="J674" i="15"/>
  <c r="G674" i="15" s="1"/>
  <c r="H674" i="15" s="1"/>
  <c r="L673" i="15"/>
  <c r="J673" i="15"/>
  <c r="G673" i="15" s="1"/>
  <c r="H673" i="15" s="1"/>
  <c r="L672" i="15"/>
  <c r="J672" i="15"/>
  <c r="G672" i="15"/>
  <c r="H672" i="15" s="1"/>
  <c r="L671" i="15"/>
  <c r="J671" i="15"/>
  <c r="G671" i="15" s="1"/>
  <c r="H671" i="15" s="1"/>
  <c r="L670" i="15"/>
  <c r="J670" i="15"/>
  <c r="G670" i="15" s="1"/>
  <c r="H670" i="15" s="1"/>
  <c r="L669" i="15"/>
  <c r="J669" i="15"/>
  <c r="G669" i="15" s="1"/>
  <c r="H669" i="15" s="1"/>
  <c r="L668" i="15"/>
  <c r="J668" i="15"/>
  <c r="G668" i="15" s="1"/>
  <c r="H668" i="15" s="1"/>
  <c r="L667" i="15"/>
  <c r="J667" i="15"/>
  <c r="G667" i="15" s="1"/>
  <c r="H667" i="15" s="1"/>
  <c r="L666" i="15"/>
  <c r="J666" i="15"/>
  <c r="G666" i="15" s="1"/>
  <c r="H666" i="15" s="1"/>
  <c r="L665" i="15"/>
  <c r="J665" i="15"/>
  <c r="G665" i="15" s="1"/>
  <c r="H665" i="15" s="1"/>
  <c r="L664" i="15"/>
  <c r="J664" i="15"/>
  <c r="G664" i="15" s="1"/>
  <c r="H664" i="15" s="1"/>
  <c r="L663" i="15"/>
  <c r="J663" i="15"/>
  <c r="G663" i="15" s="1"/>
  <c r="H663" i="15" s="1"/>
  <c r="L662" i="15"/>
  <c r="J662" i="15"/>
  <c r="G662" i="15" s="1"/>
  <c r="H662" i="15" s="1"/>
  <c r="L661" i="15"/>
  <c r="J661" i="15"/>
  <c r="G661" i="15"/>
  <c r="H661" i="15" s="1"/>
  <c r="L660" i="15"/>
  <c r="J660" i="15"/>
  <c r="G660" i="15"/>
  <c r="H660" i="15" s="1"/>
  <c r="L659" i="15"/>
  <c r="J659" i="15"/>
  <c r="G659" i="15" s="1"/>
  <c r="H659" i="15" s="1"/>
  <c r="L658" i="15"/>
  <c r="J658" i="15"/>
  <c r="G658" i="15" s="1"/>
  <c r="H658" i="15" s="1"/>
  <c r="L657" i="15"/>
  <c r="J657" i="15"/>
  <c r="G657" i="15" s="1"/>
  <c r="H657" i="15" s="1"/>
  <c r="L656" i="15"/>
  <c r="J656" i="15"/>
  <c r="G656" i="15" s="1"/>
  <c r="H656" i="15" s="1"/>
  <c r="L655" i="15"/>
  <c r="J655" i="15"/>
  <c r="G655" i="15"/>
  <c r="H655" i="15" s="1"/>
  <c r="L654" i="15"/>
  <c r="J654" i="15"/>
  <c r="G654" i="15" s="1"/>
  <c r="H654" i="15" s="1"/>
  <c r="L653" i="15"/>
  <c r="J653" i="15"/>
  <c r="G653" i="15" s="1"/>
  <c r="H653" i="15" s="1"/>
  <c r="L652" i="15"/>
  <c r="J652" i="15"/>
  <c r="G652" i="15" s="1"/>
  <c r="H652" i="15" s="1"/>
  <c r="L651" i="15"/>
  <c r="J651" i="15"/>
  <c r="G651" i="15"/>
  <c r="H651" i="15" s="1"/>
  <c r="L650" i="15"/>
  <c r="J650" i="15"/>
  <c r="G650" i="15" s="1"/>
  <c r="H650" i="15" s="1"/>
  <c r="L649" i="15"/>
  <c r="J649" i="15"/>
  <c r="G649" i="15" s="1"/>
  <c r="H649" i="15" s="1"/>
  <c r="L648" i="15"/>
  <c r="J648" i="15"/>
  <c r="G648" i="15"/>
  <c r="H648" i="15" s="1"/>
  <c r="L647" i="15"/>
  <c r="J647" i="15"/>
  <c r="G647" i="15" s="1"/>
  <c r="H647" i="15" s="1"/>
  <c r="L646" i="15"/>
  <c r="J646" i="15"/>
  <c r="G646" i="15" s="1"/>
  <c r="H646" i="15" s="1"/>
  <c r="L645" i="15"/>
  <c r="J645" i="15"/>
  <c r="G645" i="15"/>
  <c r="H645" i="15" s="1"/>
  <c r="L644" i="15"/>
  <c r="J644" i="15"/>
  <c r="G644" i="15" s="1"/>
  <c r="H644" i="15" s="1"/>
  <c r="L643" i="15"/>
  <c r="J643" i="15"/>
  <c r="G643" i="15" s="1"/>
  <c r="H643" i="15" s="1"/>
  <c r="L642" i="15"/>
  <c r="J642" i="15"/>
  <c r="G642" i="15" s="1"/>
  <c r="H642" i="15" s="1"/>
  <c r="L641" i="15"/>
  <c r="J641" i="15"/>
  <c r="G641" i="15" s="1"/>
  <c r="H641" i="15" s="1"/>
  <c r="L640" i="15"/>
  <c r="J640" i="15"/>
  <c r="G640" i="15"/>
  <c r="H640" i="15" s="1"/>
  <c r="L639" i="15"/>
  <c r="J639" i="15"/>
  <c r="G639" i="15" s="1"/>
  <c r="H639" i="15" s="1"/>
  <c r="L638" i="15"/>
  <c r="J638" i="15"/>
  <c r="G638" i="15" s="1"/>
  <c r="H638" i="15" s="1"/>
  <c r="L637" i="15"/>
  <c r="J637" i="15"/>
  <c r="G637" i="15"/>
  <c r="H637" i="15" s="1"/>
  <c r="L636" i="15"/>
  <c r="J636" i="15"/>
  <c r="G636" i="15" s="1"/>
  <c r="H636" i="15" s="1"/>
  <c r="L635" i="15"/>
  <c r="J635" i="15"/>
  <c r="G635" i="15" s="1"/>
  <c r="H635" i="15" s="1"/>
  <c r="L634" i="15"/>
  <c r="J634" i="15"/>
  <c r="G634" i="15" s="1"/>
  <c r="H634" i="15" s="1"/>
  <c r="L633" i="15"/>
  <c r="J633" i="15"/>
  <c r="G633" i="15"/>
  <c r="H633" i="15" s="1"/>
  <c r="L632" i="15"/>
  <c r="J632" i="15"/>
  <c r="G632" i="15" s="1"/>
  <c r="H632" i="15" s="1"/>
  <c r="L631" i="15"/>
  <c r="J631" i="15"/>
  <c r="G631" i="15" s="1"/>
  <c r="H631" i="15" s="1"/>
  <c r="L630" i="15"/>
  <c r="J630" i="15"/>
  <c r="G630" i="15"/>
  <c r="H630" i="15" s="1"/>
  <c r="L629" i="15"/>
  <c r="J629" i="15"/>
  <c r="G629" i="15" s="1"/>
  <c r="H629" i="15" s="1"/>
  <c r="L628" i="15"/>
  <c r="J628" i="15"/>
  <c r="G628" i="15" s="1"/>
  <c r="H628" i="15" s="1"/>
  <c r="L627" i="15"/>
  <c r="J627" i="15"/>
  <c r="G627" i="15" s="1"/>
  <c r="H627" i="15" s="1"/>
  <c r="L626" i="15"/>
  <c r="J626" i="15"/>
  <c r="G626" i="15" s="1"/>
  <c r="H626" i="15" s="1"/>
  <c r="L625" i="15"/>
  <c r="J625" i="15"/>
  <c r="G625" i="15"/>
  <c r="H625" i="15" s="1"/>
  <c r="L624" i="15"/>
  <c r="J624" i="15"/>
  <c r="G624" i="15" s="1"/>
  <c r="H624" i="15" s="1"/>
  <c r="L623" i="15"/>
  <c r="J623" i="15"/>
  <c r="G623" i="15"/>
  <c r="H623" i="15" s="1"/>
  <c r="L622" i="15"/>
  <c r="J622" i="15"/>
  <c r="G622" i="15"/>
  <c r="H622" i="15" s="1"/>
  <c r="L621" i="15"/>
  <c r="J621" i="15"/>
  <c r="G621" i="15"/>
  <c r="H621" i="15" s="1"/>
  <c r="L620" i="15"/>
  <c r="J620" i="15"/>
  <c r="G620" i="15" s="1"/>
  <c r="H620" i="15" s="1"/>
  <c r="L619" i="15"/>
  <c r="J619" i="15"/>
  <c r="G619" i="15" s="1"/>
  <c r="H619" i="15" s="1"/>
  <c r="L618" i="15"/>
  <c r="J618" i="15"/>
  <c r="G618" i="15"/>
  <c r="H618" i="15" s="1"/>
  <c r="L617" i="15"/>
  <c r="J617" i="15"/>
  <c r="G617" i="15" s="1"/>
  <c r="H617" i="15" s="1"/>
  <c r="L616" i="15"/>
  <c r="J616" i="15"/>
  <c r="G616" i="15"/>
  <c r="H616" i="15" s="1"/>
  <c r="L615" i="15"/>
  <c r="J615" i="15"/>
  <c r="G615" i="15"/>
  <c r="H615" i="15" s="1"/>
  <c r="L614" i="15"/>
  <c r="J614" i="15"/>
  <c r="G614" i="15" s="1"/>
  <c r="H614" i="15" s="1"/>
  <c r="L613" i="15"/>
  <c r="J613" i="15"/>
  <c r="G613" i="15" s="1"/>
  <c r="H613" i="15" s="1"/>
  <c r="L612" i="15"/>
  <c r="J612" i="15"/>
  <c r="G612" i="15" s="1"/>
  <c r="H612" i="15" s="1"/>
  <c r="L611" i="15"/>
  <c r="J611" i="15"/>
  <c r="G611" i="15"/>
  <c r="H611" i="15" s="1"/>
  <c r="L610" i="15"/>
  <c r="J610" i="15"/>
  <c r="G610" i="15" s="1"/>
  <c r="H610" i="15" s="1"/>
  <c r="L609" i="15"/>
  <c r="J609" i="15"/>
  <c r="G609" i="15"/>
  <c r="H609" i="15" s="1"/>
  <c r="L608" i="15"/>
  <c r="J608" i="15"/>
  <c r="G608" i="15" s="1"/>
  <c r="H608" i="15" s="1"/>
  <c r="L607" i="15"/>
  <c r="J607" i="15"/>
  <c r="G607" i="15" s="1"/>
  <c r="H607" i="15" s="1"/>
  <c r="L606" i="15"/>
  <c r="J606" i="15"/>
  <c r="G606" i="15" s="1"/>
  <c r="H606" i="15" s="1"/>
  <c r="L605" i="15"/>
  <c r="J605" i="15"/>
  <c r="G605" i="15" s="1"/>
  <c r="H605" i="15" s="1"/>
  <c r="L604" i="15"/>
  <c r="J604" i="15"/>
  <c r="G604" i="15"/>
  <c r="H604" i="15" s="1"/>
  <c r="L603" i="15"/>
  <c r="J603" i="15"/>
  <c r="G603" i="15" s="1"/>
  <c r="H603" i="15" s="1"/>
  <c r="L602" i="15"/>
  <c r="J602" i="15"/>
  <c r="G602" i="15" s="1"/>
  <c r="H602" i="15" s="1"/>
  <c r="L601" i="15"/>
  <c r="J601" i="15"/>
  <c r="G601" i="15" s="1"/>
  <c r="H601" i="15" s="1"/>
  <c r="L600" i="15"/>
  <c r="J600" i="15"/>
  <c r="G600" i="15"/>
  <c r="H600" i="15" s="1"/>
  <c r="L599" i="15"/>
  <c r="J599" i="15"/>
  <c r="G599" i="15" s="1"/>
  <c r="H599" i="15" s="1"/>
  <c r="L598" i="15"/>
  <c r="J598" i="15"/>
  <c r="G598" i="15" s="1"/>
  <c r="H598" i="15" s="1"/>
  <c r="L597" i="15"/>
  <c r="J597" i="15"/>
  <c r="G597" i="15" s="1"/>
  <c r="H597" i="15" s="1"/>
  <c r="L596" i="15"/>
  <c r="J596" i="15"/>
  <c r="G596" i="15" s="1"/>
  <c r="H596" i="15" s="1"/>
  <c r="L595" i="15"/>
  <c r="J595" i="15"/>
  <c r="G595" i="15" s="1"/>
  <c r="H595" i="15" s="1"/>
  <c r="L594" i="15"/>
  <c r="J594" i="15"/>
  <c r="G594" i="15" s="1"/>
  <c r="H594" i="15" s="1"/>
  <c r="L593" i="15"/>
  <c r="J593" i="15"/>
  <c r="G593" i="15" s="1"/>
  <c r="H593" i="15" s="1"/>
  <c r="L592" i="15"/>
  <c r="J592" i="15"/>
  <c r="G592" i="15" s="1"/>
  <c r="H592" i="15" s="1"/>
  <c r="L591" i="15"/>
  <c r="J591" i="15"/>
  <c r="G591" i="15" s="1"/>
  <c r="H591" i="15" s="1"/>
  <c r="L590" i="15"/>
  <c r="J590" i="15"/>
  <c r="G590" i="15" s="1"/>
  <c r="H590" i="15"/>
  <c r="L589" i="15"/>
  <c r="J589" i="15"/>
  <c r="G589" i="15" s="1"/>
  <c r="H589" i="15" s="1"/>
  <c r="L588" i="15"/>
  <c r="J588" i="15"/>
  <c r="G588" i="15" s="1"/>
  <c r="H588" i="15" s="1"/>
  <c r="L587" i="15"/>
  <c r="J587" i="15"/>
  <c r="G587" i="15" s="1"/>
  <c r="H587" i="15" s="1"/>
  <c r="L586" i="15"/>
  <c r="J586" i="15"/>
  <c r="G586" i="15" s="1"/>
  <c r="H586" i="15" s="1"/>
  <c r="L585" i="15"/>
  <c r="J585" i="15"/>
  <c r="G585" i="15" s="1"/>
  <c r="H585" i="15" s="1"/>
  <c r="L584" i="15"/>
  <c r="J584" i="15"/>
  <c r="G584" i="15" s="1"/>
  <c r="H584" i="15" s="1"/>
  <c r="L583" i="15"/>
  <c r="J583" i="15"/>
  <c r="G583" i="15" s="1"/>
  <c r="H583" i="15" s="1"/>
  <c r="L582" i="15"/>
  <c r="J582" i="15"/>
  <c r="G582" i="15" s="1"/>
  <c r="H582" i="15" s="1"/>
  <c r="L581" i="15"/>
  <c r="J581" i="15"/>
  <c r="G581" i="15" s="1"/>
  <c r="H581" i="15" s="1"/>
  <c r="L580" i="15"/>
  <c r="J580" i="15"/>
  <c r="G580" i="15" s="1"/>
  <c r="H580" i="15"/>
  <c r="L579" i="15"/>
  <c r="J579" i="15"/>
  <c r="G579" i="15" s="1"/>
  <c r="H579" i="15" s="1"/>
  <c r="L578" i="15"/>
  <c r="J578" i="15"/>
  <c r="G578" i="15" s="1"/>
  <c r="H578" i="15" s="1"/>
  <c r="L577" i="15"/>
  <c r="J577" i="15"/>
  <c r="G577" i="15" s="1"/>
  <c r="H577" i="15" s="1"/>
  <c r="L576" i="15"/>
  <c r="J576" i="15"/>
  <c r="G576" i="15" s="1"/>
  <c r="H576" i="15" s="1"/>
  <c r="L575" i="15"/>
  <c r="J575" i="15"/>
  <c r="G575" i="15" s="1"/>
  <c r="H575" i="15"/>
  <c r="L574" i="15"/>
  <c r="J574" i="15"/>
  <c r="G574" i="15" s="1"/>
  <c r="H574" i="15" s="1"/>
  <c r="L573" i="15"/>
  <c r="J573" i="15"/>
  <c r="G573" i="15" s="1"/>
  <c r="H573" i="15" s="1"/>
  <c r="L572" i="15"/>
  <c r="J572" i="15"/>
  <c r="G572" i="15" s="1"/>
  <c r="H572" i="15" s="1"/>
  <c r="L571" i="15"/>
  <c r="J571" i="15"/>
  <c r="G571" i="15" s="1"/>
  <c r="H571" i="15" s="1"/>
  <c r="L570" i="15"/>
  <c r="J570" i="15"/>
  <c r="G570" i="15" s="1"/>
  <c r="H570" i="15" s="1"/>
  <c r="L569" i="15"/>
  <c r="J569" i="15"/>
  <c r="G569" i="15" s="1"/>
  <c r="H569" i="15" s="1"/>
  <c r="L568" i="15"/>
  <c r="J568" i="15"/>
  <c r="G568" i="15" s="1"/>
  <c r="H568" i="15"/>
  <c r="L567" i="15"/>
  <c r="J567" i="15"/>
  <c r="G567" i="15" s="1"/>
  <c r="H567" i="15" s="1"/>
  <c r="L566" i="15"/>
  <c r="J566" i="15"/>
  <c r="G566" i="15" s="1"/>
  <c r="H566" i="15" s="1"/>
  <c r="L565" i="15"/>
  <c r="J565" i="15"/>
  <c r="G565" i="15" s="1"/>
  <c r="H565" i="15" s="1"/>
  <c r="L564" i="15"/>
  <c r="J564" i="15"/>
  <c r="G564" i="15" s="1"/>
  <c r="H564" i="15" s="1"/>
  <c r="L563" i="15"/>
  <c r="J563" i="15"/>
  <c r="G563" i="15" s="1"/>
  <c r="H563" i="15" s="1"/>
  <c r="L562" i="15"/>
  <c r="J562" i="15"/>
  <c r="G562" i="15" s="1"/>
  <c r="H562" i="15" s="1"/>
  <c r="L561" i="15"/>
  <c r="J561" i="15"/>
  <c r="G561" i="15" s="1"/>
  <c r="H561" i="15" s="1"/>
  <c r="L560" i="15"/>
  <c r="J560" i="15"/>
  <c r="G560" i="15" s="1"/>
  <c r="H560" i="15" s="1"/>
  <c r="L559" i="15"/>
  <c r="J559" i="15"/>
  <c r="G559" i="15" s="1"/>
  <c r="H559" i="15" s="1"/>
  <c r="L558" i="15"/>
  <c r="J558" i="15"/>
  <c r="G558" i="15" s="1"/>
  <c r="H558" i="15" s="1"/>
  <c r="L557" i="15"/>
  <c r="J557" i="15"/>
  <c r="G557" i="15" s="1"/>
  <c r="H557" i="15" s="1"/>
  <c r="L556" i="15"/>
  <c r="J556" i="15"/>
  <c r="G556" i="15" s="1"/>
  <c r="H556" i="15" s="1"/>
  <c r="L555" i="15"/>
  <c r="J555" i="15"/>
  <c r="G555" i="15" s="1"/>
  <c r="H555" i="15" s="1"/>
  <c r="L554" i="15"/>
  <c r="J554" i="15"/>
  <c r="G554" i="15" s="1"/>
  <c r="H554" i="15" s="1"/>
  <c r="L553" i="15"/>
  <c r="J553" i="15"/>
  <c r="G553" i="15" s="1"/>
  <c r="H553" i="15" s="1"/>
  <c r="L552" i="15"/>
  <c r="J552" i="15"/>
  <c r="G552" i="15" s="1"/>
  <c r="H552" i="15" s="1"/>
  <c r="L551" i="15"/>
  <c r="J551" i="15"/>
  <c r="G551" i="15" s="1"/>
  <c r="H551" i="15" s="1"/>
  <c r="L550" i="15"/>
  <c r="J550" i="15"/>
  <c r="G550" i="15" s="1"/>
  <c r="H550" i="15" s="1"/>
  <c r="L549" i="15"/>
  <c r="J549" i="15"/>
  <c r="G549" i="15" s="1"/>
  <c r="H549" i="15" s="1"/>
  <c r="L548" i="15"/>
  <c r="J548" i="15"/>
  <c r="G548" i="15" s="1"/>
  <c r="H548" i="15"/>
  <c r="L547" i="15"/>
  <c r="J547" i="15"/>
  <c r="G547" i="15" s="1"/>
  <c r="H547" i="15" s="1"/>
  <c r="L546" i="15"/>
  <c r="J546" i="15"/>
  <c r="G546" i="15" s="1"/>
  <c r="H546" i="15" s="1"/>
  <c r="L545" i="15"/>
  <c r="J545" i="15"/>
  <c r="G545" i="15" s="1"/>
  <c r="H545" i="15" s="1"/>
  <c r="L544" i="15"/>
  <c r="J544" i="15"/>
  <c r="G544" i="15" s="1"/>
  <c r="H544" i="15" s="1"/>
  <c r="L543" i="15"/>
  <c r="J543" i="15"/>
  <c r="G543" i="15" s="1"/>
  <c r="H543" i="15" s="1"/>
  <c r="L542" i="15"/>
  <c r="J542" i="15"/>
  <c r="G542" i="15" s="1"/>
  <c r="H542" i="15" s="1"/>
  <c r="L541" i="15"/>
  <c r="J541" i="15"/>
  <c r="G541" i="15" s="1"/>
  <c r="H541" i="15" s="1"/>
  <c r="L540" i="15"/>
  <c r="J540" i="15"/>
  <c r="G540" i="15" s="1"/>
  <c r="H540" i="15" s="1"/>
  <c r="L539" i="15"/>
  <c r="J539" i="15"/>
  <c r="G539" i="15" s="1"/>
  <c r="H539" i="15" s="1"/>
  <c r="L538" i="15"/>
  <c r="J538" i="15"/>
  <c r="G538" i="15" s="1"/>
  <c r="H538" i="15" s="1"/>
  <c r="L537" i="15"/>
  <c r="J537" i="15"/>
  <c r="G537" i="15" s="1"/>
  <c r="H537" i="15" s="1"/>
  <c r="L536" i="15"/>
  <c r="J536" i="15"/>
  <c r="G536" i="15" s="1"/>
  <c r="H536" i="15" s="1"/>
  <c r="L535" i="15"/>
  <c r="J535" i="15"/>
  <c r="G535" i="15" s="1"/>
  <c r="H535" i="15" s="1"/>
  <c r="L534" i="15"/>
  <c r="J534" i="15"/>
  <c r="G534" i="15" s="1"/>
  <c r="H534" i="15" s="1"/>
  <c r="L533" i="15"/>
  <c r="J533" i="15"/>
  <c r="G533" i="15" s="1"/>
  <c r="H533" i="15" s="1"/>
  <c r="L532" i="15"/>
  <c r="J532" i="15"/>
  <c r="G532" i="15" s="1"/>
  <c r="H532" i="15" s="1"/>
  <c r="L531" i="15"/>
  <c r="J531" i="15"/>
  <c r="G531" i="15" s="1"/>
  <c r="H531" i="15" s="1"/>
  <c r="L530" i="15"/>
  <c r="J530" i="15"/>
  <c r="G530" i="15" s="1"/>
  <c r="H530" i="15" s="1"/>
  <c r="L529" i="15"/>
  <c r="J529" i="15"/>
  <c r="G529" i="15" s="1"/>
  <c r="H529" i="15" s="1"/>
  <c r="L528" i="15"/>
  <c r="J528" i="15"/>
  <c r="G528" i="15" s="1"/>
  <c r="H528" i="15" s="1"/>
  <c r="L527" i="15"/>
  <c r="J527" i="15"/>
  <c r="G527" i="15" s="1"/>
  <c r="H527" i="15" s="1"/>
  <c r="L526" i="15"/>
  <c r="J526" i="15"/>
  <c r="G526" i="15" s="1"/>
  <c r="H526" i="15" s="1"/>
  <c r="L525" i="15"/>
  <c r="J525" i="15"/>
  <c r="G525" i="15" s="1"/>
  <c r="H525" i="15"/>
  <c r="L524" i="15"/>
  <c r="J524" i="15"/>
  <c r="G524" i="15" s="1"/>
  <c r="H524" i="15" s="1"/>
  <c r="L523" i="15"/>
  <c r="J523" i="15"/>
  <c r="G523" i="15" s="1"/>
  <c r="H523" i="15" s="1"/>
  <c r="L522" i="15"/>
  <c r="J522" i="15"/>
  <c r="G522" i="15" s="1"/>
  <c r="H522" i="15" s="1"/>
  <c r="L521" i="15"/>
  <c r="J521" i="15"/>
  <c r="G521" i="15" s="1"/>
  <c r="H521" i="15" s="1"/>
  <c r="L520" i="15"/>
  <c r="J520" i="15"/>
  <c r="G520" i="15" s="1"/>
  <c r="H520" i="15" s="1"/>
  <c r="L519" i="15"/>
  <c r="J519" i="15"/>
  <c r="G519" i="15" s="1"/>
  <c r="H519" i="15" s="1"/>
  <c r="L518" i="15"/>
  <c r="J518" i="15"/>
  <c r="G518" i="15" s="1"/>
  <c r="H518" i="15" s="1"/>
  <c r="L517" i="15"/>
  <c r="J517" i="15"/>
  <c r="G517" i="15" s="1"/>
  <c r="H517" i="15" s="1"/>
  <c r="L516" i="15"/>
  <c r="J516" i="15"/>
  <c r="G516" i="15" s="1"/>
  <c r="H516" i="15" s="1"/>
  <c r="L515" i="15"/>
  <c r="J515" i="15"/>
  <c r="G515" i="15" s="1"/>
  <c r="H515" i="15" s="1"/>
  <c r="L514" i="15"/>
  <c r="J514" i="15"/>
  <c r="G514" i="15" s="1"/>
  <c r="H514" i="15" s="1"/>
  <c r="L513" i="15"/>
  <c r="J513" i="15"/>
  <c r="G513" i="15" s="1"/>
  <c r="H513" i="15"/>
  <c r="L512" i="15"/>
  <c r="J512" i="15"/>
  <c r="G512" i="15" s="1"/>
  <c r="H512" i="15" s="1"/>
  <c r="L511" i="15"/>
  <c r="J511" i="15"/>
  <c r="G511" i="15" s="1"/>
  <c r="H511" i="15" s="1"/>
  <c r="L510" i="15"/>
  <c r="J510" i="15"/>
  <c r="G510" i="15" s="1"/>
  <c r="H510" i="15" s="1"/>
  <c r="L509" i="15"/>
  <c r="J509" i="15"/>
  <c r="G509" i="15" s="1"/>
  <c r="H509" i="15" s="1"/>
  <c r="L508" i="15"/>
  <c r="J508" i="15"/>
  <c r="G508" i="15" s="1"/>
  <c r="H508" i="15" s="1"/>
  <c r="L507" i="15"/>
  <c r="J507" i="15"/>
  <c r="G507" i="15" s="1"/>
  <c r="H507" i="15" s="1"/>
  <c r="L506" i="15"/>
  <c r="J506" i="15"/>
  <c r="G506" i="15" s="1"/>
  <c r="H506" i="15" s="1"/>
  <c r="L505" i="15"/>
  <c r="J505" i="15"/>
  <c r="G505" i="15" s="1"/>
  <c r="H505" i="15" s="1"/>
  <c r="L504" i="15"/>
  <c r="J504" i="15"/>
  <c r="G504" i="15" s="1"/>
  <c r="H504" i="15" s="1"/>
  <c r="L503" i="15"/>
  <c r="J503" i="15"/>
  <c r="G503" i="15" s="1"/>
  <c r="H503" i="15" s="1"/>
  <c r="L502" i="15"/>
  <c r="J502" i="15"/>
  <c r="G502" i="15" s="1"/>
  <c r="H502" i="15" s="1"/>
  <c r="L501" i="15"/>
  <c r="J501" i="15"/>
  <c r="G501" i="15" s="1"/>
  <c r="H501" i="15"/>
  <c r="L500" i="15"/>
  <c r="J500" i="15"/>
  <c r="G500" i="15" s="1"/>
  <c r="H500" i="15" s="1"/>
  <c r="L499" i="15"/>
  <c r="J499" i="15"/>
  <c r="G499" i="15" s="1"/>
  <c r="H499" i="15" s="1"/>
  <c r="L498" i="15"/>
  <c r="J498" i="15"/>
  <c r="G498" i="15" s="1"/>
  <c r="H498" i="15" s="1"/>
  <c r="L497" i="15"/>
  <c r="J497" i="15"/>
  <c r="G497" i="15" s="1"/>
  <c r="H497" i="15" s="1"/>
  <c r="L493" i="15"/>
  <c r="J493" i="15"/>
  <c r="G493" i="15" s="1"/>
  <c r="H493" i="15" s="1"/>
  <c r="L492" i="15"/>
  <c r="J492" i="15"/>
  <c r="G492" i="15" s="1"/>
  <c r="H492" i="15" s="1"/>
  <c r="L491" i="15"/>
  <c r="J491" i="15"/>
  <c r="G491" i="15" s="1"/>
  <c r="H491" i="15" s="1"/>
  <c r="L490" i="15"/>
  <c r="J490" i="15"/>
  <c r="G490" i="15" s="1"/>
  <c r="H490" i="15" s="1"/>
  <c r="L489" i="15"/>
  <c r="J489" i="15"/>
  <c r="G489" i="15" s="1"/>
  <c r="H489" i="15" s="1"/>
  <c r="L488" i="15"/>
  <c r="J488" i="15"/>
  <c r="G488" i="15" s="1"/>
  <c r="H488" i="15" s="1"/>
  <c r="L487" i="15"/>
  <c r="J487" i="15"/>
  <c r="G487" i="15" s="1"/>
  <c r="H487" i="15" s="1"/>
  <c r="L486" i="15"/>
  <c r="J486" i="15"/>
  <c r="G486" i="15" s="1"/>
  <c r="H486" i="15" s="1"/>
  <c r="L485" i="15"/>
  <c r="J485" i="15"/>
  <c r="G485" i="15" s="1"/>
  <c r="H485" i="15" s="1"/>
  <c r="L484" i="15"/>
  <c r="J484" i="15"/>
  <c r="G484" i="15" s="1"/>
  <c r="H484" i="15" s="1"/>
  <c r="L483" i="15"/>
  <c r="J483" i="15"/>
  <c r="G483" i="15" s="1"/>
  <c r="H483" i="15" s="1"/>
  <c r="L482" i="15"/>
  <c r="J482" i="15"/>
  <c r="G482" i="15" s="1"/>
  <c r="H482" i="15" s="1"/>
  <c r="L481" i="15"/>
  <c r="J481" i="15"/>
  <c r="G481" i="15"/>
  <c r="H481" i="15" s="1"/>
  <c r="L480" i="15"/>
  <c r="J480" i="15"/>
  <c r="G480" i="15" s="1"/>
  <c r="H480" i="15" s="1"/>
  <c r="L479" i="15"/>
  <c r="J479" i="15"/>
  <c r="G479" i="15" s="1"/>
  <c r="H479" i="15" s="1"/>
  <c r="L478" i="15"/>
  <c r="J478" i="15"/>
  <c r="G478" i="15" s="1"/>
  <c r="H478" i="15" s="1"/>
  <c r="L477" i="15"/>
  <c r="J477" i="15"/>
  <c r="G477" i="15" s="1"/>
  <c r="H477" i="15" s="1"/>
  <c r="L476" i="15"/>
  <c r="J476" i="15"/>
  <c r="G476" i="15" s="1"/>
  <c r="H476" i="15" s="1"/>
  <c r="L475" i="15"/>
  <c r="J475" i="15"/>
  <c r="G475" i="15" s="1"/>
  <c r="H475" i="15" s="1"/>
  <c r="L474" i="15"/>
  <c r="J474" i="15"/>
  <c r="G474" i="15" s="1"/>
  <c r="H474" i="15" s="1"/>
  <c r="L473" i="15"/>
  <c r="J473" i="15"/>
  <c r="G473" i="15" s="1"/>
  <c r="H473" i="15" s="1"/>
  <c r="L472" i="15"/>
  <c r="J472" i="15"/>
  <c r="G472" i="15" s="1"/>
  <c r="H472" i="15" s="1"/>
  <c r="L471" i="15"/>
  <c r="J471" i="15"/>
  <c r="G471" i="15" s="1"/>
  <c r="H471" i="15" s="1"/>
  <c r="L470" i="15"/>
  <c r="J470" i="15"/>
  <c r="G470" i="15"/>
  <c r="H470" i="15" s="1"/>
  <c r="L469" i="15"/>
  <c r="J469" i="15"/>
  <c r="G469" i="15" s="1"/>
  <c r="H469" i="15" s="1"/>
  <c r="L468" i="15"/>
  <c r="J468" i="15"/>
  <c r="G468" i="15" s="1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 s="1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 s="1"/>
  <c r="H460" i="15" s="1"/>
  <c r="L459" i="15"/>
  <c r="J459" i="15"/>
  <c r="G459" i="15" s="1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 s="1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/>
  <c r="H452" i="15" s="1"/>
  <c r="L451" i="15"/>
  <c r="J451" i="15"/>
  <c r="G451" i="15" s="1"/>
  <c r="H451" i="15" s="1"/>
  <c r="L450" i="15"/>
  <c r="J450" i="15"/>
  <c r="G450" i="15" s="1"/>
  <c r="H450" i="15" s="1"/>
  <c r="L449" i="15"/>
  <c r="J449" i="15"/>
  <c r="G449" i="15" s="1"/>
  <c r="H449" i="15" s="1"/>
  <c r="L448" i="15"/>
  <c r="J448" i="15"/>
  <c r="G448" i="15" s="1"/>
  <c r="H448" i="15" s="1"/>
  <c r="L447" i="15"/>
  <c r="J447" i="15"/>
  <c r="G447" i="15" s="1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 s="1"/>
  <c r="H439" i="15" s="1"/>
  <c r="L438" i="15"/>
  <c r="J438" i="15"/>
  <c r="G438" i="15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 s="1"/>
  <c r="H435" i="15" s="1"/>
  <c r="L434" i="15"/>
  <c r="J434" i="15"/>
  <c r="G434" i="15"/>
  <c r="H434" i="15" s="1"/>
  <c r="L433" i="15"/>
  <c r="J433" i="15"/>
  <c r="G433" i="15" s="1"/>
  <c r="H433" i="15" s="1"/>
  <c r="L432" i="15"/>
  <c r="J432" i="15"/>
  <c r="G432" i="15" s="1"/>
  <c r="H432" i="15" s="1"/>
  <c r="L431" i="15"/>
  <c r="J431" i="15"/>
  <c r="G431" i="15" s="1"/>
  <c r="H431" i="15" s="1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/>
  <c r="H420" i="15" s="1"/>
  <c r="L419" i="15"/>
  <c r="J419" i="15"/>
  <c r="G419" i="15" s="1"/>
  <c r="H419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 s="1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 s="1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/>
  <c r="L392" i="15"/>
  <c r="J392" i="15"/>
  <c r="G392" i="15" s="1"/>
  <c r="H392" i="15" s="1"/>
  <c r="L391" i="15"/>
  <c r="J391" i="15"/>
  <c r="G391" i="15" s="1"/>
  <c r="H391" i="15" s="1"/>
  <c r="L390" i="15"/>
  <c r="J390" i="15"/>
  <c r="G390" i="15" s="1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/>
  <c r="L384" i="15"/>
  <c r="J384" i="15"/>
  <c r="G384" i="15" s="1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 s="1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 s="1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 s="1"/>
  <c r="H370" i="15" s="1"/>
  <c r="L369" i="15"/>
  <c r="J369" i="15"/>
  <c r="G369" i="15" s="1"/>
  <c r="H369" i="15" s="1"/>
  <c r="L368" i="15"/>
  <c r="J368" i="15"/>
  <c r="G368" i="15" s="1"/>
  <c r="H368" i="15" s="1"/>
  <c r="L367" i="15"/>
  <c r="J367" i="15"/>
  <c r="G367" i="15" s="1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 s="1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/>
  <c r="L312" i="15"/>
  <c r="J312" i="15"/>
  <c r="G312" i="15" s="1"/>
  <c r="H312" i="15" s="1"/>
  <c r="L311" i="15"/>
  <c r="J311" i="15"/>
  <c r="G311" i="15" s="1"/>
  <c r="H311" i="15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 s="1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/>
  <c r="H274" i="15" s="1"/>
  <c r="L273" i="15"/>
  <c r="J273" i="15"/>
  <c r="G273" i="15" s="1"/>
  <c r="H273" i="15" s="1"/>
  <c r="L272" i="15"/>
  <c r="J272" i="15"/>
  <c r="G272" i="15"/>
  <c r="H272" i="15" s="1"/>
  <c r="L271" i="15"/>
  <c r="J271" i="15"/>
  <c r="G271" i="15" s="1"/>
  <c r="H271" i="15" s="1"/>
  <c r="L270" i="15"/>
  <c r="J270" i="15"/>
  <c r="G270" i="15"/>
  <c r="H270" i="15" s="1"/>
  <c r="L269" i="15"/>
  <c r="J269" i="15"/>
  <c r="G269" i="15" s="1"/>
  <c r="H269" i="15" s="1"/>
  <c r="L268" i="15"/>
  <c r="J268" i="15"/>
  <c r="G268" i="15"/>
  <c r="H268" i="15" s="1"/>
  <c r="L267" i="15"/>
  <c r="J267" i="15"/>
  <c r="G267" i="15" s="1"/>
  <c r="H267" i="15" s="1"/>
  <c r="L266" i="15"/>
  <c r="J266" i="15"/>
  <c r="G266" i="15"/>
  <c r="H266" i="15" s="1"/>
  <c r="L265" i="15"/>
  <c r="J265" i="15"/>
  <c r="G265" i="15" s="1"/>
  <c r="H265" i="15" s="1"/>
  <c r="L264" i="15"/>
  <c r="G264" i="15"/>
  <c r="H264" i="15" s="1"/>
  <c r="L263" i="15"/>
  <c r="J263" i="15"/>
  <c r="G263" i="15" s="1"/>
  <c r="H263" i="15" s="1"/>
  <c r="L262" i="15"/>
  <c r="J262" i="15"/>
  <c r="G262" i="15"/>
  <c r="H262" i="15" s="1"/>
  <c r="L261" i="15"/>
  <c r="J261" i="15"/>
  <c r="G261" i="15" s="1"/>
  <c r="H261" i="15" s="1"/>
  <c r="L260" i="15"/>
  <c r="J260" i="15"/>
  <c r="G260" i="15"/>
  <c r="H260" i="15" s="1"/>
  <c r="L259" i="15"/>
  <c r="J259" i="15"/>
  <c r="G259" i="15" s="1"/>
  <c r="H259" i="15" s="1"/>
  <c r="L258" i="15"/>
  <c r="J258" i="15"/>
  <c r="G258" i="15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/>
  <c r="H248" i="15" s="1"/>
  <c r="L247" i="15"/>
  <c r="J247" i="15"/>
  <c r="G247" i="15"/>
  <c r="H247" i="15" s="1"/>
  <c r="L246" i="15"/>
  <c r="J246" i="15"/>
  <c r="G246" i="15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/>
  <c r="H233" i="15" s="1"/>
  <c r="L232" i="15"/>
  <c r="J232" i="15"/>
  <c r="G232" i="15" s="1"/>
  <c r="H232" i="15" s="1"/>
  <c r="L231" i="15"/>
  <c r="J231" i="15"/>
  <c r="G231" i="15"/>
  <c r="H231" i="15" s="1"/>
  <c r="L230" i="15"/>
  <c r="J230" i="15"/>
  <c r="G230" i="15" s="1"/>
  <c r="H230" i="15" s="1"/>
  <c r="L229" i="15"/>
  <c r="J229" i="15"/>
  <c r="G229" i="15"/>
  <c r="H229" i="15" s="1"/>
  <c r="L228" i="15"/>
  <c r="J228" i="15"/>
  <c r="G228" i="15" s="1"/>
  <c r="H228" i="15" s="1"/>
  <c r="L227" i="15"/>
  <c r="J227" i="15"/>
  <c r="G227" i="15"/>
  <c r="H227" i="15" s="1"/>
  <c r="L226" i="15"/>
  <c r="J226" i="15"/>
  <c r="G226" i="15" s="1"/>
  <c r="H226" i="15" s="1"/>
  <c r="L225" i="15"/>
  <c r="J225" i="15"/>
  <c r="G225" i="15"/>
  <c r="H225" i="15" s="1"/>
  <c r="L224" i="15"/>
  <c r="J224" i="15"/>
  <c r="G224" i="15" s="1"/>
  <c r="H224" i="15" s="1"/>
  <c r="L223" i="15"/>
  <c r="J223" i="15"/>
  <c r="G223" i="15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/>
  <c r="H208" i="15" s="1"/>
  <c r="L207" i="15"/>
  <c r="J207" i="15"/>
  <c r="G207" i="15" s="1"/>
  <c r="H207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/>
  <c r="H162" i="15" s="1"/>
  <c r="L161" i="15"/>
  <c r="J161" i="15"/>
  <c r="G161" i="15" s="1"/>
  <c r="H161" i="15" s="1"/>
  <c r="L160" i="15"/>
  <c r="J160" i="15"/>
  <c r="G160" i="15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/>
  <c r="H49" i="15" s="1"/>
  <c r="L48" i="15"/>
  <c r="J48" i="15"/>
  <c r="G48" i="15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685" i="15" l="1"/>
  <c r="H685" i="15" s="1"/>
  <c r="G684" i="15"/>
  <c r="H684" i="15" s="1"/>
  <c r="I18" i="15" l="1"/>
  <c r="I17" i="15"/>
  <c r="I16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<sst xmlns="http://schemas.openxmlformats.org/spreadsheetml/2006/main" count="3922" uniqueCount="2023">
  <si>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</si>
  <si>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</si>
  <si>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</si>
  <si>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</si>
  <si>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</si>
  <si>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</si>
  <si>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</si>
  <si>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</si>
  <si>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</si>
  <si>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</si>
  <si>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</si>
  <si>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</si>
  <si>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</si>
  <si>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</si>
  <si>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</si>
  <si>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</si>
  <si>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</si>
  <si>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</si>
  <si>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</si>
  <si>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>VÝPRODEJ</t>
  </si>
  <si>
    <t>Povrchové úpravy - rabat v %</t>
  </si>
  <si>
    <t>Celkem [kg]</t>
  </si>
  <si>
    <t>EAN</t>
  </si>
  <si>
    <t>Rabatová skupina</t>
  </si>
  <si>
    <t>Celní nomenklatura</t>
  </si>
  <si>
    <t>ARK-211110</t>
  </si>
  <si>
    <t>m</t>
  </si>
  <si>
    <t>ARK-211120</t>
  </si>
  <si>
    <t>ARK-211130</t>
  </si>
  <si>
    <t>ARK-211140</t>
  </si>
  <si>
    <t>ARK-211150</t>
  </si>
  <si>
    <t>ARK-211160</t>
  </si>
  <si>
    <t>ARK-211170</t>
  </si>
  <si>
    <t>ARK-211180</t>
  </si>
  <si>
    <t>ARK-211210</t>
  </si>
  <si>
    <t>ARK-211220</t>
  </si>
  <si>
    <t>ARK-211230</t>
  </si>
  <si>
    <t>ARK-211240</t>
  </si>
  <si>
    <t>ARK-211250</t>
  </si>
  <si>
    <t>ARK-211260</t>
  </si>
  <si>
    <t>ARK-211270</t>
  </si>
  <si>
    <t>ARK-211310</t>
  </si>
  <si>
    <t>ARK-211320</t>
  </si>
  <si>
    <t>ARK-212410</t>
  </si>
  <si>
    <t>ks</t>
  </si>
  <si>
    <t>ARK-213010</t>
  </si>
  <si>
    <t>ARK-213017</t>
  </si>
  <si>
    <t>ARK-213040</t>
  </si>
  <si>
    <t>ARK-213050</t>
  </si>
  <si>
    <t>ARK-213067</t>
  </si>
  <si>
    <t>ARK-213070</t>
  </si>
  <si>
    <t>ARK-213077</t>
  </si>
  <si>
    <t>ARK-213078</t>
  </si>
  <si>
    <t>ARK-213080</t>
  </si>
  <si>
    <t>bal</t>
  </si>
  <si>
    <t>ARK-213085</t>
  </si>
  <si>
    <t>ARK-214010</t>
  </si>
  <si>
    <t>ARK-214015</t>
  </si>
  <si>
    <t>ARK-214020</t>
  </si>
  <si>
    <t>ARK-214030</t>
  </si>
  <si>
    <t>ARK-214035</t>
  </si>
  <si>
    <t>ARK-214040</t>
  </si>
  <si>
    <t>ARK-214050</t>
  </si>
  <si>
    <t>ARK-214060</t>
  </si>
  <si>
    <t>ARK-214070</t>
  </si>
  <si>
    <t>ARK-214080</t>
  </si>
  <si>
    <t>ARK-214090</t>
  </si>
  <si>
    <t>ARK-214100</t>
  </si>
  <si>
    <t>ARK-214110</t>
  </si>
  <si>
    <t>ARK-214120</t>
  </si>
  <si>
    <t>ARK-214130</t>
  </si>
  <si>
    <t>ARK-214140</t>
  </si>
  <si>
    <t>ARK-214150</t>
  </si>
  <si>
    <t>ARK-214300</t>
  </si>
  <si>
    <t>ARK-215005</t>
  </si>
  <si>
    <t>ARK-215010</t>
  </si>
  <si>
    <t>ARK-215015</t>
  </si>
  <si>
    <t>ARK-215020</t>
  </si>
  <si>
    <t>ARK-215025</t>
  </si>
  <si>
    <t>ARK-215030</t>
  </si>
  <si>
    <t>ARK-215040</t>
  </si>
  <si>
    <t>ARK-215050</t>
  </si>
  <si>
    <t>ARK-215105</t>
  </si>
  <si>
    <t>ARK-215110</t>
  </si>
  <si>
    <t>ARK-215115</t>
  </si>
  <si>
    <t>ARK-215120</t>
  </si>
  <si>
    <t>ARK-215125</t>
  </si>
  <si>
    <t>ARK-215130</t>
  </si>
  <si>
    <t>ARK-215140</t>
  </si>
  <si>
    <t>ARK-215150</t>
  </si>
  <si>
    <t>ARK-215310</t>
  </si>
  <si>
    <t>ARK-215320</t>
  </si>
  <si>
    <t>ARK-215330</t>
  </si>
  <si>
    <t>ARK-215340</t>
  </si>
  <si>
    <t>ARK-215350</t>
  </si>
  <si>
    <t>ARK-215360</t>
  </si>
  <si>
    <t>ARK-215430</t>
  </si>
  <si>
    <t>ARK-215450</t>
  </si>
  <si>
    <t>ARK-216010</t>
  </si>
  <si>
    <t>ARK-216015</t>
  </si>
  <si>
    <t>ARK-216020</t>
  </si>
  <si>
    <t>ARK-216025</t>
  </si>
  <si>
    <t>ARK-216030</t>
  </si>
  <si>
    <t>ARK-216040</t>
  </si>
  <si>
    <t>ARK-216050</t>
  </si>
  <si>
    <t>ARK-216210</t>
  </si>
  <si>
    <t>ARK-216215</t>
  </si>
  <si>
    <t>ARK-216220</t>
  </si>
  <si>
    <t>ARK-216225</t>
  </si>
  <si>
    <t>ARK-216230</t>
  </si>
  <si>
    <t>ARK-216240</t>
  </si>
  <si>
    <t>ARK-216250</t>
  </si>
  <si>
    <t>ARK-218951</t>
  </si>
  <si>
    <t>ARK-218952</t>
  </si>
  <si>
    <t>ARK-218953</t>
  </si>
  <si>
    <t>ARK-218956</t>
  </si>
  <si>
    <t>ARK-218958</t>
  </si>
  <si>
    <t>ARK-218960</t>
  </si>
  <si>
    <t>ARK-219011</t>
  </si>
  <si>
    <t>ARK-219012</t>
  </si>
  <si>
    <t>ARK-219021</t>
  </si>
  <si>
    <t>ARK-219022</t>
  </si>
  <si>
    <t>ARK-219051</t>
  </si>
  <si>
    <t>ARK-219053</t>
  </si>
  <si>
    <t>ARK-219061</t>
  </si>
  <si>
    <t>ARK-219065</t>
  </si>
  <si>
    <t>ARK-219066</t>
  </si>
  <si>
    <t>ARK-219067</t>
  </si>
  <si>
    <t>ARK-219068</t>
  </si>
  <si>
    <t>ARK-219069</t>
  </si>
  <si>
    <t>ARK-219070</t>
  </si>
  <si>
    <t>ARK-219071</t>
  </si>
  <si>
    <t>ARK-219075</t>
  </si>
  <si>
    <t>ARK-219081</t>
  </si>
  <si>
    <t>ARK-219083</t>
  </si>
  <si>
    <t>ARK-219091</t>
  </si>
  <si>
    <t>ARK-219092</t>
  </si>
  <si>
    <t>ARK-219095</t>
  </si>
  <si>
    <t>ARK-219097</t>
  </si>
  <si>
    <t>ARK-219103</t>
  </si>
  <si>
    <t>ARK-219104</t>
  </si>
  <si>
    <t>ARK-219123</t>
  </si>
  <si>
    <t>ARK-219124</t>
  </si>
  <si>
    <t>ARK-219163</t>
  </si>
  <si>
    <t>ARK-219164</t>
  </si>
  <si>
    <t>ARK-219167</t>
  </si>
  <si>
    <t>ARK-219183</t>
  </si>
  <si>
    <t>ARK-219184</t>
  </si>
  <si>
    <t>ARK-219185</t>
  </si>
  <si>
    <t>ARK-219186</t>
  </si>
  <si>
    <t>ARK-219187</t>
  </si>
  <si>
    <t>ARK-219188</t>
  </si>
  <si>
    <t>ARK-219198</t>
  </si>
  <si>
    <t>ARK-219202</t>
  </si>
  <si>
    <t>ARK-219206</t>
  </si>
  <si>
    <t>ARK-219311</t>
  </si>
  <si>
    <t>ARK-219320</t>
  </si>
  <si>
    <t>ARK-219321</t>
  </si>
  <si>
    <t>ARK-219330</t>
  </si>
  <si>
    <t>ARK-219411</t>
  </si>
  <si>
    <t>ARK-219420</t>
  </si>
  <si>
    <t>ARK-219421</t>
  </si>
  <si>
    <t>ARK-219510</t>
  </si>
  <si>
    <t>ARK-219511</t>
  </si>
  <si>
    <t>ARK-219512</t>
  </si>
  <si>
    <t>ARK-219521</t>
  </si>
  <si>
    <t>ARK-219523</t>
  </si>
  <si>
    <t>ARK-219601</t>
  </si>
  <si>
    <t>ARK-219602</t>
  </si>
  <si>
    <t>ARK-219603</t>
  </si>
  <si>
    <t>ARK-219611</t>
  </si>
  <si>
    <t>ARK-219614</t>
  </si>
  <si>
    <t>ARK-219617</t>
  </si>
  <si>
    <t>ARK-219622</t>
  </si>
  <si>
    <t>ARK-219625</t>
  </si>
  <si>
    <t>ARK-219666</t>
  </si>
  <si>
    <t>ARK-219675</t>
  </si>
  <si>
    <t>ARK-219682</t>
  </si>
  <si>
    <t>ARK-219910</t>
  </si>
  <si>
    <t>ARK-219920</t>
  </si>
  <si>
    <t>Svorka lanová pr. 3 mm</t>
  </si>
  <si>
    <t>ARK-219952</t>
  </si>
  <si>
    <t>ARK-219955</t>
  </si>
  <si>
    <t>ARK-219958</t>
  </si>
  <si>
    <t>ARK-219959</t>
  </si>
  <si>
    <t>ARK-219960</t>
  </si>
  <si>
    <t>ARK-219971</t>
  </si>
  <si>
    <t>ARK-219972</t>
  </si>
  <si>
    <t>ARK-219973</t>
  </si>
  <si>
    <t>ARK-219974</t>
  </si>
  <si>
    <t>ARK-219975</t>
  </si>
  <si>
    <t>ARK-219976</t>
  </si>
  <si>
    <t>ARK-219981</t>
  </si>
  <si>
    <t>ARK-221110</t>
  </si>
  <si>
    <t>ARK-221120</t>
  </si>
  <si>
    <t>ARK-221130</t>
  </si>
  <si>
    <t>ARK-221140</t>
  </si>
  <si>
    <t>ARK-221150</t>
  </si>
  <si>
    <t>ARK-221160</t>
  </si>
  <si>
    <t>ARK-221170</t>
  </si>
  <si>
    <t>ARK-221180</t>
  </si>
  <si>
    <t>ARK-221210</t>
  </si>
  <si>
    <t>ARK-221220</t>
  </si>
  <si>
    <t>ARK-221230</t>
  </si>
  <si>
    <t>ARK-221240</t>
  </si>
  <si>
    <t>ARK-221250</t>
  </si>
  <si>
    <t>ARK-221260</t>
  </si>
  <si>
    <t>ARK-221270</t>
  </si>
  <si>
    <t>ARK-221310</t>
  </si>
  <si>
    <t>ARK-221320</t>
  </si>
  <si>
    <t>ARK-222005</t>
  </si>
  <si>
    <t>ARK-222010</t>
  </si>
  <si>
    <t>ARK-222015</t>
  </si>
  <si>
    <t>ARK-222020</t>
  </si>
  <si>
    <t>ARK-222025</t>
  </si>
  <si>
    <t>ARK-222030</t>
  </si>
  <si>
    <t>ARK-222040</t>
  </si>
  <si>
    <t>ARK-222050</t>
  </si>
  <si>
    <t>ARK-222105</t>
  </si>
  <si>
    <t>ARK-222110</t>
  </si>
  <si>
    <t>ARK-222204</t>
  </si>
  <si>
    <t>ARK-222209</t>
  </si>
  <si>
    <t>ARK-222214</t>
  </si>
  <si>
    <t>ARK-222219</t>
  </si>
  <si>
    <t>ARK-222224</t>
  </si>
  <si>
    <t>ARK-222229</t>
  </si>
  <si>
    <t>ARK-222239</t>
  </si>
  <si>
    <t>ARK-222249</t>
  </si>
  <si>
    <t>ARK-222305</t>
  </si>
  <si>
    <t>ARK-222310</t>
  </si>
  <si>
    <t>ARK-222410</t>
  </si>
  <si>
    <t>ARK-223010</t>
  </si>
  <si>
    <t>ARK-223012</t>
  </si>
  <si>
    <t>ARK-223013</t>
  </si>
  <si>
    <t>ARK-223040</t>
  </si>
  <si>
    <t>ARK-223042</t>
  </si>
  <si>
    <t>ARK-223043</t>
  </si>
  <si>
    <t>ARK-223050</t>
  </si>
  <si>
    <t>ARK-223052</t>
  </si>
  <si>
    <t>ARK-223053</t>
  </si>
  <si>
    <t>ARK-223056</t>
  </si>
  <si>
    <t>ARK-223067</t>
  </si>
  <si>
    <t>ARK-223070</t>
  </si>
  <si>
    <t>ARK-223072</t>
  </si>
  <si>
    <t>ARK-223073</t>
  </si>
  <si>
    <t>ARK-223080</t>
  </si>
  <si>
    <t>ARK-223085</t>
  </si>
  <si>
    <t>ARK-223088</t>
  </si>
  <si>
    <t>ARK-223095</t>
  </si>
  <si>
    <t>ARK-224010</t>
  </si>
  <si>
    <t>ARK-224015</t>
  </si>
  <si>
    <t>ARK-224030</t>
  </si>
  <si>
    <t>ARK-224035</t>
  </si>
  <si>
    <t>ARK-224040</t>
  </si>
  <si>
    <t>ARK-224050</t>
  </si>
  <si>
    <t>ARK-224060</t>
  </si>
  <si>
    <t>ARK-224070</t>
  </si>
  <si>
    <t>ARK-224080</t>
  </si>
  <si>
    <t>ARK-224100</t>
  </si>
  <si>
    <t>ARK-224112</t>
  </si>
  <si>
    <t>ARK-224120</t>
  </si>
  <si>
    <t>ARK-224130</t>
  </si>
  <si>
    <t>ARK-224140</t>
  </si>
  <si>
    <t>ARK-224150</t>
  </si>
  <si>
    <t>ARK-224300</t>
  </si>
  <si>
    <t>ARK-224310</t>
  </si>
  <si>
    <t>ARK-225005</t>
  </si>
  <si>
    <t>ARK-225010</t>
  </si>
  <si>
    <t>ARK-225015</t>
  </si>
  <si>
    <t>ARK-225020</t>
  </si>
  <si>
    <t>ARK-225025</t>
  </si>
  <si>
    <t>ARK-225030</t>
  </si>
  <si>
    <t>ARK-225040</t>
  </si>
  <si>
    <t>ARK-225050</t>
  </si>
  <si>
    <t>ARK-225105</t>
  </si>
  <si>
    <t>ARK-225110</t>
  </si>
  <si>
    <t>ARK-225115</t>
  </si>
  <si>
    <t>ARK-225120</t>
  </si>
  <si>
    <t>ARK-225125</t>
  </si>
  <si>
    <t>ARK-225130</t>
  </si>
  <si>
    <t>ARK-225140</t>
  </si>
  <si>
    <t>ARK-225150</t>
  </si>
  <si>
    <t>ARK-225310</t>
  </si>
  <si>
    <t>ARK-225320</t>
  </si>
  <si>
    <t>ARK-225330</t>
  </si>
  <si>
    <t>ARK-225340</t>
  </si>
  <si>
    <t>ARK-225350</t>
  </si>
  <si>
    <t>ARK-225360</t>
  </si>
  <si>
    <t>ARK-226010</t>
  </si>
  <si>
    <t>ARK-226015</t>
  </si>
  <si>
    <t>ARK-226020</t>
  </si>
  <si>
    <t>ARK-226025</t>
  </si>
  <si>
    <t>ARK-226030</t>
  </si>
  <si>
    <t>ARK-226040</t>
  </si>
  <si>
    <t>ARK-226050</t>
  </si>
  <si>
    <t>ARK-226210</t>
  </si>
  <si>
    <t>ARK-226215</t>
  </si>
  <si>
    <t>ARK-226220</t>
  </si>
  <si>
    <t>ARK-226225</t>
  </si>
  <si>
    <t>ARK-226230</t>
  </si>
  <si>
    <t>ARK-226240</t>
  </si>
  <si>
    <t>ARK-226250</t>
  </si>
  <si>
    <t>ARK-227020</t>
  </si>
  <si>
    <t>ARK-227025</t>
  </si>
  <si>
    <t>ARK-227030</t>
  </si>
  <si>
    <t>ARK-227040</t>
  </si>
  <si>
    <t>ARK-227050</t>
  </si>
  <si>
    <t>ARK-227060</t>
  </si>
  <si>
    <t>ARK-227070</t>
  </si>
  <si>
    <t>ARK-227080</t>
  </si>
  <si>
    <t>ARK-227090</t>
  </si>
  <si>
    <t>ARK-227100</t>
  </si>
  <si>
    <t>ARK-227110</t>
  </si>
  <si>
    <t>ARK-227120</t>
  </si>
  <si>
    <t>ARK-227130</t>
  </si>
  <si>
    <t>ARK-227140</t>
  </si>
  <si>
    <t>ARK-227150</t>
  </si>
  <si>
    <t>ARK-227160</t>
  </si>
  <si>
    <t>ARK-227170</t>
  </si>
  <si>
    <t>ARK-227180</t>
  </si>
  <si>
    <t>ARK-227190</t>
  </si>
  <si>
    <t>ARK-227200</t>
  </si>
  <si>
    <t>ARK-227210</t>
  </si>
  <si>
    <t>ARK-227220</t>
  </si>
  <si>
    <t>ARK-227230</t>
  </si>
  <si>
    <t>ARK-227240</t>
  </si>
  <si>
    <t>ARK-227250</t>
  </si>
  <si>
    <t>ARK-227260</t>
  </si>
  <si>
    <t>ARK-227270</t>
  </si>
  <si>
    <t>ARK-227280</t>
  </si>
  <si>
    <t>ARK-227290</t>
  </si>
  <si>
    <t>ARK-227300</t>
  </si>
  <si>
    <t>ARK-227302</t>
  </si>
  <si>
    <t>ARK-227602</t>
  </si>
  <si>
    <t>ARK-227620</t>
  </si>
  <si>
    <t>ARK-227625</t>
  </si>
  <si>
    <t>ARK-227630</t>
  </si>
  <si>
    <t>ARK-227640</t>
  </si>
  <si>
    <t>ARK-227650</t>
  </si>
  <si>
    <t>ARK-227660</t>
  </si>
  <si>
    <t>ARK-227670</t>
  </si>
  <si>
    <t>ARK-227680</t>
  </si>
  <si>
    <t>ARK-227690</t>
  </si>
  <si>
    <t>ARK-227700</t>
  </si>
  <si>
    <t>ARK-227710</t>
  </si>
  <si>
    <t>ARK-227720</t>
  </si>
  <si>
    <t>ARK-227730</t>
  </si>
  <si>
    <t>ARK-227740</t>
  </si>
  <si>
    <t>ARK-227750</t>
  </si>
  <si>
    <t>ARK-227760</t>
  </si>
  <si>
    <t>ARK-227770</t>
  </si>
  <si>
    <t>ARK-227780</t>
  </si>
  <si>
    <t>ARK-227790</t>
  </si>
  <si>
    <t>ARK-227800</t>
  </si>
  <si>
    <t>ARK-227810</t>
  </si>
  <si>
    <t>ARK-227820</t>
  </si>
  <si>
    <t>ARK-227830</t>
  </si>
  <si>
    <t>ARK-227840</t>
  </si>
  <si>
    <t>ARK-227850</t>
  </si>
  <si>
    <t>ARK-227860</t>
  </si>
  <si>
    <t>ARK-227870</t>
  </si>
  <si>
    <t>ARK-227880</t>
  </si>
  <si>
    <t>ARK-227890</t>
  </si>
  <si>
    <t>ARK-227900</t>
  </si>
  <si>
    <t>ARK-227902</t>
  </si>
  <si>
    <t>ARK-228020</t>
  </si>
  <si>
    <t>ARK-228025</t>
  </si>
  <si>
    <t>ARK-228030</t>
  </si>
  <si>
    <t>ARK-228040</t>
  </si>
  <si>
    <t>ARK-228050</t>
  </si>
  <si>
    <t>ARK-228060</t>
  </si>
  <si>
    <t>ARK-228070</t>
  </si>
  <si>
    <t>ARK-228080</t>
  </si>
  <si>
    <t>ARK-228090</t>
  </si>
  <si>
    <t>ARK-228100</t>
  </si>
  <si>
    <t>ARK-228110</t>
  </si>
  <si>
    <t>ARK-228120</t>
  </si>
  <si>
    <t>ARK-228130</t>
  </si>
  <si>
    <t>ARK-228140</t>
  </si>
  <si>
    <t>ARK-228150</t>
  </si>
  <si>
    <t>ARK-228160</t>
  </si>
  <si>
    <t>ARK-228170</t>
  </si>
  <si>
    <t>ARK-228180</t>
  </si>
  <si>
    <t>ARK-228190</t>
  </si>
  <si>
    <t>ARK-228200</t>
  </si>
  <si>
    <t>ARK-228210</t>
  </si>
  <si>
    <t>ARK-228220</t>
  </si>
  <si>
    <t>ARK-228230</t>
  </si>
  <si>
    <t>ARK-228240</t>
  </si>
  <si>
    <t>ARK-228250</t>
  </si>
  <si>
    <t>ARK-228260</t>
  </si>
  <si>
    <t>ARK-228270</t>
  </si>
  <si>
    <t>ARK-228280</t>
  </si>
  <si>
    <t>ARK-228290</t>
  </si>
  <si>
    <t>ARK-228300</t>
  </si>
  <si>
    <t>ARK-228302</t>
  </si>
  <si>
    <t>ARK-228602</t>
  </si>
  <si>
    <t>ARK-228620</t>
  </si>
  <si>
    <t>ARK-228625</t>
  </si>
  <si>
    <t>ARK-228630</t>
  </si>
  <si>
    <t>ARK-228640</t>
  </si>
  <si>
    <t>ARK-228650</t>
  </si>
  <si>
    <t>ARK-228660</t>
  </si>
  <si>
    <t>ARK-228670</t>
  </si>
  <si>
    <t>ARK-228680</t>
  </si>
  <si>
    <t>ARK-228690</t>
  </si>
  <si>
    <t>ARK-228700</t>
  </si>
  <si>
    <t>ARK-228710</t>
  </si>
  <si>
    <t>ARK-228720</t>
  </si>
  <si>
    <t>ARK-228730</t>
  </si>
  <si>
    <t>ARK-228740</t>
  </si>
  <si>
    <t>ARK-228750</t>
  </si>
  <si>
    <t>ARK-228760</t>
  </si>
  <si>
    <t>ARK-228770</t>
  </si>
  <si>
    <t>ARK-228780</t>
  </si>
  <si>
    <t>ARK-228790</t>
  </si>
  <si>
    <t>ARK-228800</t>
  </si>
  <si>
    <t>ARK-228810</t>
  </si>
  <si>
    <t>ARK-228820</t>
  </si>
  <si>
    <t>ARK-228830</t>
  </si>
  <si>
    <t>ARK-228840</t>
  </si>
  <si>
    <t>ARK-228850</t>
  </si>
  <si>
    <t>ARK-228860</t>
  </si>
  <si>
    <t>ARK-228870</t>
  </si>
  <si>
    <t>ARK-228880</t>
  </si>
  <si>
    <t>ARK-228890</t>
  </si>
  <si>
    <t>ARK-228900</t>
  </si>
  <si>
    <t>ARK-228902</t>
  </si>
  <si>
    <t>ARK-228953</t>
  </si>
  <si>
    <t>ARK-228956</t>
  </si>
  <si>
    <t>ARK-228960</t>
  </si>
  <si>
    <t>ARK-229103</t>
  </si>
  <si>
    <t>ARK-229104</t>
  </si>
  <si>
    <t>ARK-229124</t>
  </si>
  <si>
    <t>ARK-229320</t>
  </si>
  <si>
    <t>ARK-229411</t>
  </si>
  <si>
    <t>ARK-229420</t>
  </si>
  <si>
    <t>ARK-231114</t>
  </si>
  <si>
    <t>ARK-231124</t>
  </si>
  <si>
    <t>ARK-231134</t>
  </si>
  <si>
    <t>ARK-231144</t>
  </si>
  <si>
    <t>ARK-231154</t>
  </si>
  <si>
    <t>ARK-231164</t>
  </si>
  <si>
    <t>ARK-231174</t>
  </si>
  <si>
    <t>ARK-231184</t>
  </si>
  <si>
    <t>ARK-231214</t>
  </si>
  <si>
    <t>ARK-231224</t>
  </si>
  <si>
    <t>ARK-231234</t>
  </si>
  <si>
    <t>ARK-231244</t>
  </si>
  <si>
    <t>ARK-231254</t>
  </si>
  <si>
    <t>ARK-231264</t>
  </si>
  <si>
    <t>ARK-231274</t>
  </si>
  <si>
    <t>ARK-231314</t>
  </si>
  <si>
    <t>ARK-231324</t>
  </si>
  <si>
    <t>ARK-232005</t>
  </si>
  <si>
    <t>ARK-232010</t>
  </si>
  <si>
    <t>ARK-232015</t>
  </si>
  <si>
    <t>ARK-232020</t>
  </si>
  <si>
    <t>ARK-232025</t>
  </si>
  <si>
    <t>ARK-232030</t>
  </si>
  <si>
    <t>ARK-232040</t>
  </si>
  <si>
    <t>ARK-232050</t>
  </si>
  <si>
    <t>ARK-232105</t>
  </si>
  <si>
    <t>ARK-232110</t>
  </si>
  <si>
    <t>ARK-232410</t>
  </si>
  <si>
    <t>ARK-233010</t>
  </si>
  <si>
    <t>ARK-233040</t>
  </si>
  <si>
    <t>ARK-233054</t>
  </si>
  <si>
    <t>ARK-233056</t>
  </si>
  <si>
    <t>ARK-233067</t>
  </si>
  <si>
    <t>ARK-233070</t>
  </si>
  <si>
    <t>ARK-233080</t>
  </si>
  <si>
    <t>ARK-233085</t>
  </si>
  <si>
    <t>ARK-234010</t>
  </si>
  <si>
    <t>ARK-234015</t>
  </si>
  <si>
    <t>ARK-234020</t>
  </si>
  <si>
    <t>ARK-234030</t>
  </si>
  <si>
    <t>ARK-234035</t>
  </si>
  <si>
    <t>ARK-234040</t>
  </si>
  <si>
    <t>ARK-234050</t>
  </si>
  <si>
    <t>ARK-234060</t>
  </si>
  <si>
    <t>ARK-234070</t>
  </si>
  <si>
    <t>ARK-234080</t>
  </si>
  <si>
    <t>ARK-234100</t>
  </si>
  <si>
    <t>ARK-234110</t>
  </si>
  <si>
    <t>ARK-234120</t>
  </si>
  <si>
    <t>ARK-234130</t>
  </si>
  <si>
    <t>ARK-234140</t>
  </si>
  <si>
    <t>ARK-234150</t>
  </si>
  <si>
    <t>ARK-234304</t>
  </si>
  <si>
    <t>ARK-234310</t>
  </si>
  <si>
    <t>ARK-235005</t>
  </si>
  <si>
    <t>ARK-235010</t>
  </si>
  <si>
    <t>ARK-235015</t>
  </si>
  <si>
    <t>ARK-235020</t>
  </si>
  <si>
    <t>ARK-235025</t>
  </si>
  <si>
    <t>ARK-235030</t>
  </si>
  <si>
    <t>ARK-235044</t>
  </si>
  <si>
    <t>ARK-235054</t>
  </si>
  <si>
    <t>ARK-235310</t>
  </si>
  <si>
    <t>ARK-235320</t>
  </si>
  <si>
    <t>ARK-235330</t>
  </si>
  <si>
    <t>ARK-235344</t>
  </si>
  <si>
    <t>ARK-235354</t>
  </si>
  <si>
    <t>ARK-235364</t>
  </si>
  <si>
    <t>ARK-236010</t>
  </si>
  <si>
    <t>ARK-236015</t>
  </si>
  <si>
    <t>ARK-236020</t>
  </si>
  <si>
    <t>ARK-236025</t>
  </si>
  <si>
    <t>ARK-236030</t>
  </si>
  <si>
    <t>ARK-236040</t>
  </si>
  <si>
    <t>ARK-236050</t>
  </si>
  <si>
    <t>ARK-236210</t>
  </si>
  <si>
    <t>ARK-236215</t>
  </si>
  <si>
    <t>ARK-236220</t>
  </si>
  <si>
    <t>ARK-236225</t>
  </si>
  <si>
    <t>ARK-236230</t>
  </si>
  <si>
    <t>ARK-236240</t>
  </si>
  <si>
    <t>ARK-236250</t>
  </si>
  <si>
    <t>ARK-237020</t>
  </si>
  <si>
    <t>ARK-237025</t>
  </si>
  <si>
    <t>ARK-237030</t>
  </si>
  <si>
    <t>ARK-237040</t>
  </si>
  <si>
    <t>ARK-237050</t>
  </si>
  <si>
    <t>ARK-237060</t>
  </si>
  <si>
    <t>ARK-237070</t>
  </si>
  <si>
    <t>ARK-237080</t>
  </si>
  <si>
    <t>ARK-237090</t>
  </si>
  <si>
    <t>ARK-237100</t>
  </si>
  <si>
    <t>ARK-237110</t>
  </si>
  <si>
    <t>ARK-237120</t>
  </si>
  <si>
    <t>ARK-237130</t>
  </si>
  <si>
    <t>ARK-237140</t>
  </si>
  <si>
    <t>ARK-237150</t>
  </si>
  <si>
    <t>ARK-237160</t>
  </si>
  <si>
    <t>ARK-237170</t>
  </si>
  <si>
    <t>ARK-237180</t>
  </si>
  <si>
    <t>ARK-237190</t>
  </si>
  <si>
    <t>ARK-237200</t>
  </si>
  <si>
    <t>ARK-237210</t>
  </si>
  <si>
    <t>ARK-237220</t>
  </si>
  <si>
    <t>ARK-237230</t>
  </si>
  <si>
    <t>ARK-237240</t>
  </si>
  <si>
    <t>ARK-237250</t>
  </si>
  <si>
    <t>ARK-237260</t>
  </si>
  <si>
    <t>ARK-237270</t>
  </si>
  <si>
    <t>ARK-237280</t>
  </si>
  <si>
    <t>ARK-237290</t>
  </si>
  <si>
    <t>ARK-237302</t>
  </si>
  <si>
    <t>ARK-238020</t>
  </si>
  <si>
    <t>ARK-238025</t>
  </si>
  <si>
    <t>ARK-238030</t>
  </si>
  <si>
    <t>ARK-238040</t>
  </si>
  <si>
    <t>ARK-238050</t>
  </si>
  <si>
    <t>ARK-238060</t>
  </si>
  <si>
    <t>ARK-238070</t>
  </si>
  <si>
    <t>ARK-238080</t>
  </si>
  <si>
    <t>ARK-238090</t>
  </si>
  <si>
    <t>ARK-238100</t>
  </si>
  <si>
    <t>ARK-238110</t>
  </si>
  <si>
    <t>ARK-238120</t>
  </si>
  <si>
    <t>ARK-238130</t>
  </si>
  <si>
    <t>ARK-238140</t>
  </si>
  <si>
    <t>ARK-238150</t>
  </si>
  <si>
    <t>ARK-238160</t>
  </si>
  <si>
    <t>ARK-238170</t>
  </si>
  <si>
    <t>ARK-238180</t>
  </si>
  <si>
    <t>ARK-238190</t>
  </si>
  <si>
    <t>ARK-238200</t>
  </si>
  <si>
    <t>ARK-238300</t>
  </si>
  <si>
    <t>ARK-238951</t>
  </si>
  <si>
    <t>ARK-238952</t>
  </si>
  <si>
    <t>ARK-238953</t>
  </si>
  <si>
    <t>ARK-238956</t>
  </si>
  <si>
    <t>ARK-238960</t>
  </si>
  <si>
    <t>ARK-239011</t>
  </si>
  <si>
    <t>ARK-239012</t>
  </si>
  <si>
    <t>ARK-239021</t>
  </si>
  <si>
    <t>ARK-239022</t>
  </si>
  <si>
    <t>ARK-239051</t>
  </si>
  <si>
    <t>ARK-239053</t>
  </si>
  <si>
    <t>ARK-239061</t>
  </si>
  <si>
    <t>ARK-239065</t>
  </si>
  <si>
    <t>ARK-239103</t>
  </si>
  <si>
    <t>ARK-239104</t>
  </si>
  <si>
    <t>ARK-239123</t>
  </si>
  <si>
    <t>ARK-239124</t>
  </si>
  <si>
    <t>ARK-239163</t>
  </si>
  <si>
    <t>ARK-239164</t>
  </si>
  <si>
    <t>ARK-239167</t>
  </si>
  <si>
    <t>ARK-239183</t>
  </si>
  <si>
    <t>ARK-239184</t>
  </si>
  <si>
    <t>ARK-239185</t>
  </si>
  <si>
    <t>ARK-239186</t>
  </si>
  <si>
    <t>ARK-239187</t>
  </si>
  <si>
    <t>ARK-239188</t>
  </si>
  <si>
    <t>ARK-239198</t>
  </si>
  <si>
    <t>ARK-239202</t>
  </si>
  <si>
    <t>ARK-239206</t>
  </si>
  <si>
    <t>ARK-239311</t>
  </si>
  <si>
    <t>ARK-239320</t>
  </si>
  <si>
    <t>ARK-239321</t>
  </si>
  <si>
    <t>ARK-239330</t>
  </si>
  <si>
    <t>ARK-239411</t>
  </si>
  <si>
    <t>ARK-239420</t>
  </si>
  <si>
    <t>ARK-239421</t>
  </si>
  <si>
    <t>ARK-239510</t>
  </si>
  <si>
    <t>ARK-239511</t>
  </si>
  <si>
    <t>ARK-239512</t>
  </si>
  <si>
    <t>ARK-239521</t>
  </si>
  <si>
    <t>ARK-239523</t>
  </si>
  <si>
    <t>ARK-239625</t>
  </si>
  <si>
    <t>ARK-249611</t>
  </si>
  <si>
    <t>ARK-249622</t>
  </si>
  <si>
    <t>ARK-249666</t>
  </si>
  <si>
    <t>ARK-249675</t>
  </si>
  <si>
    <t>ARK-249682</t>
  </si>
  <si>
    <t>Palety</t>
  </si>
  <si>
    <t>PA EURO</t>
  </si>
  <si>
    <t>PA INKA</t>
  </si>
  <si>
    <t>Nosník samonosný NZMS 300 "GZ"</t>
  </si>
  <si>
    <t>Nosník samonosný NZMS 500 "GZ"</t>
  </si>
  <si>
    <t>www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</si>
  <si>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</si>
  <si>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</si>
  <si>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</si>
  <si>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</si>
  <si>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</si>
  <si>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</si>
  <si>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</si>
  <si>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</si>
  <si>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</si>
  <si>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</si>
  <si>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</si>
  <si>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Arkys, s.r.o.</t>
  </si>
  <si>
    <t>Tuřanka 115a</t>
  </si>
  <si>
    <t>627 00 Brno</t>
  </si>
  <si>
    <t>www.arkys.cz</t>
  </si>
  <si>
    <t>arkys@arkys.cz</t>
  </si>
  <si>
    <t>ARK-219957</t>
  </si>
  <si>
    <t>8592648199571</t>
  </si>
  <si>
    <t>ARK-239581</t>
  </si>
  <si>
    <t>18592648395819</t>
  </si>
  <si>
    <t>3</t>
  </si>
  <si>
    <t>ARK-239592</t>
  </si>
  <si>
    <t>18592648395925</t>
  </si>
  <si>
    <t>ARK-239593</t>
  </si>
  <si>
    <t>18592648395932</t>
  </si>
  <si>
    <t>"MZ"</t>
  </si>
  <si>
    <t>Magnelis ZM310</t>
  </si>
  <si>
    <t>8592648111108</t>
  </si>
  <si>
    <t>1</t>
  </si>
  <si>
    <t>8592648111207</t>
  </si>
  <si>
    <t>8592648111306</t>
  </si>
  <si>
    <t>8592648111405</t>
  </si>
  <si>
    <t>8592648111504</t>
  </si>
  <si>
    <t>8592648111603</t>
  </si>
  <si>
    <t>8592648111702</t>
  </si>
  <si>
    <t>8592648111801</t>
  </si>
  <si>
    <t>8592648112105</t>
  </si>
  <si>
    <t>8592648112204</t>
  </si>
  <si>
    <t>8592648112303</t>
  </si>
  <si>
    <t>8592648112402</t>
  </si>
  <si>
    <t>8592648112501</t>
  </si>
  <si>
    <t>8592648112600</t>
  </si>
  <si>
    <t>8592648112709</t>
  </si>
  <si>
    <t>8592648113102</t>
  </si>
  <si>
    <t>8592648113201</t>
  </si>
  <si>
    <t>8592648124108</t>
  </si>
  <si>
    <t>8592648130109</t>
  </si>
  <si>
    <t>8592648130178</t>
  </si>
  <si>
    <t>8592648130406</t>
  </si>
  <si>
    <t>8592648130505</t>
  </si>
  <si>
    <t>8592648130673</t>
  </si>
  <si>
    <t>8592648130703</t>
  </si>
  <si>
    <t>8592648130772</t>
  </si>
  <si>
    <t>8592648130789</t>
  </si>
  <si>
    <t>18592648130809</t>
  </si>
  <si>
    <t>8592648130857</t>
  </si>
  <si>
    <t>8592648140108</t>
  </si>
  <si>
    <t>8592648140153</t>
  </si>
  <si>
    <t>8592648140207</t>
  </si>
  <si>
    <t>8592648140306</t>
  </si>
  <si>
    <t>8592648140351</t>
  </si>
  <si>
    <t>8592648140405</t>
  </si>
  <si>
    <t>8592648140504</t>
  </si>
  <si>
    <t>8592648140603</t>
  </si>
  <si>
    <t>8592648140702</t>
  </si>
  <si>
    <t>8592648140801</t>
  </si>
  <si>
    <t>8592648140900</t>
  </si>
  <si>
    <t>8592648141006</t>
  </si>
  <si>
    <t>8592648141105</t>
  </si>
  <si>
    <t>8592648141204</t>
  </si>
  <si>
    <t>8592648141303</t>
  </si>
  <si>
    <t>8592648141402</t>
  </si>
  <si>
    <t>8592648141501</t>
  </si>
  <si>
    <t>8592648143000</t>
  </si>
  <si>
    <t>8592648150053</t>
  </si>
  <si>
    <t>8592648150107</t>
  </si>
  <si>
    <t>8592648150152</t>
  </si>
  <si>
    <t>8592648150206</t>
  </si>
  <si>
    <t>8592648150251</t>
  </si>
  <si>
    <t>8592648150305</t>
  </si>
  <si>
    <t>8592648150404</t>
  </si>
  <si>
    <t>8592648150503</t>
  </si>
  <si>
    <t>8592648151050</t>
  </si>
  <si>
    <t>8592648151104</t>
  </si>
  <si>
    <t>8592648151159</t>
  </si>
  <si>
    <t>8592648151203</t>
  </si>
  <si>
    <t>8592648151258</t>
  </si>
  <si>
    <t>8592648151302</t>
  </si>
  <si>
    <t>8592648151401</t>
  </si>
  <si>
    <t>8592648151500</t>
  </si>
  <si>
    <t>8592648153108</t>
  </si>
  <si>
    <t>8592648153207</t>
  </si>
  <si>
    <t>8592648153306</t>
  </si>
  <si>
    <t>8592648153405</t>
  </si>
  <si>
    <t>8592648153504</t>
  </si>
  <si>
    <t>8592648153603</t>
  </si>
  <si>
    <t>8592648154303</t>
  </si>
  <si>
    <t>8592648154501</t>
  </si>
  <si>
    <t>8592648160106</t>
  </si>
  <si>
    <t>8592648160151</t>
  </si>
  <si>
    <t>8592648160205</t>
  </si>
  <si>
    <t>8592648160250</t>
  </si>
  <si>
    <t>8592648160304</t>
  </si>
  <si>
    <t>8592648160403</t>
  </si>
  <si>
    <t>8592648160502</t>
  </si>
  <si>
    <t>8592648162100</t>
  </si>
  <si>
    <t>8592648162155</t>
  </si>
  <si>
    <t>8592648162209</t>
  </si>
  <si>
    <t>8592648162254</t>
  </si>
  <si>
    <t>8592648162308</t>
  </si>
  <si>
    <t>8592648162407</t>
  </si>
  <si>
    <t>8592648162506</t>
  </si>
  <si>
    <t>8592648189510</t>
  </si>
  <si>
    <t>8592648189527</t>
  </si>
  <si>
    <t>8592648189534</t>
  </si>
  <si>
    <t>8592648189565</t>
  </si>
  <si>
    <t>8592648189589</t>
  </si>
  <si>
    <t>8592648189602</t>
  </si>
  <si>
    <t>Závitová tyč 6 mm/1 m "GZ"</t>
  </si>
  <si>
    <t>8592648190110</t>
  </si>
  <si>
    <t>Závitová tyč 6 mm/2 m "GZ"</t>
  </si>
  <si>
    <t>8592648190127</t>
  </si>
  <si>
    <t>Závitová tyč 8 mm/1 m "GZ"</t>
  </si>
  <si>
    <t>8592648190219</t>
  </si>
  <si>
    <t>Závitová tyč 8 mm/2 m "GZ"</t>
  </si>
  <si>
    <t>8592648190226</t>
  </si>
  <si>
    <t>ARK-219025</t>
  </si>
  <si>
    <r>
      <t>Závitová tyč 10</t>
    </r>
    <r>
      <rPr>
        <sz val="11"/>
        <rFont val="Calibri"/>
        <family val="2"/>
        <charset val="238"/>
      </rPr>
      <t xml:space="preserve"> mm/1 m "GZ"</t>
    </r>
  </si>
  <si>
    <t>ARK-219026</t>
  </si>
  <si>
    <r>
      <t>Závitová tyč 10</t>
    </r>
    <r>
      <rPr>
        <sz val="11"/>
        <rFont val="Calibri"/>
        <family val="2"/>
        <charset val="238"/>
      </rPr>
      <t xml:space="preserve"> mm/2 m "GZ"</t>
    </r>
  </si>
  <si>
    <t>8592648190516</t>
  </si>
  <si>
    <t>8592648190530</t>
  </si>
  <si>
    <t>ARK-219055</t>
  </si>
  <si>
    <t>Kovová hmoždinka M6 "GZ"</t>
  </si>
  <si>
    <t>8592648190615</t>
  </si>
  <si>
    <t>Kovová hmoždinka M8 "GZ"</t>
  </si>
  <si>
    <t>8592648190653</t>
  </si>
  <si>
    <t>8592648190660</t>
  </si>
  <si>
    <t>8592648190677</t>
  </si>
  <si>
    <t>8592648190684</t>
  </si>
  <si>
    <t>8592648190691</t>
  </si>
  <si>
    <t>8592648190707</t>
  </si>
  <si>
    <t>8592648190714</t>
  </si>
  <si>
    <t>8592648190752</t>
  </si>
  <si>
    <t>Plechová hmoždinka M8/60 "GZ"</t>
  </si>
  <si>
    <t>8592648190813</t>
  </si>
  <si>
    <t>Plechová hmoždinka M10/60 "GZ"</t>
  </si>
  <si>
    <t>8592648190837</t>
  </si>
  <si>
    <t>18592648190919</t>
  </si>
  <si>
    <t>18592648190926</t>
  </si>
  <si>
    <t>8592648190950</t>
  </si>
  <si>
    <t>8592648190974</t>
  </si>
  <si>
    <t>18592648191039</t>
  </si>
  <si>
    <t>18592648191046</t>
  </si>
  <si>
    <t>18592648191237</t>
  </si>
  <si>
    <t>18592648191244</t>
  </si>
  <si>
    <t>18592648191633</t>
  </si>
  <si>
    <t>18592648191640</t>
  </si>
  <si>
    <t>18592648191671</t>
  </si>
  <si>
    <t>18592648191831</t>
  </si>
  <si>
    <t>18592648191848</t>
  </si>
  <si>
    <t>18592648191855</t>
  </si>
  <si>
    <t>18592648191862</t>
  </si>
  <si>
    <t>18592648191879</t>
  </si>
  <si>
    <t>18592648191886</t>
  </si>
  <si>
    <t>8592648191988</t>
  </si>
  <si>
    <t>8592648192022</t>
  </si>
  <si>
    <t>8592648192060</t>
  </si>
  <si>
    <t>ARK-219217</t>
  </si>
  <si>
    <t>18592648192173</t>
  </si>
  <si>
    <t>ARK-219218</t>
  </si>
  <si>
    <t>18592648192180</t>
  </si>
  <si>
    <t>18592648193118</t>
  </si>
  <si>
    <r>
      <t xml:space="preserve">Podložka M8,4 "GZ" </t>
    </r>
    <r>
      <rPr>
        <sz val="10"/>
        <rFont val="Calibri"/>
        <family val="2"/>
        <charset val="238"/>
        <scheme val="minor"/>
      </rPr>
      <t>(bal = 100 ks)</t>
    </r>
  </si>
  <si>
    <t>18592648193200</t>
  </si>
  <si>
    <t>18592648193217</t>
  </si>
  <si>
    <r>
      <t xml:space="preserve">Podložka M10,4 "GZ" </t>
    </r>
    <r>
      <rPr>
        <sz val="10"/>
        <rFont val="Calibri"/>
        <family val="2"/>
        <charset val="238"/>
        <scheme val="minor"/>
      </rPr>
      <t>(bal = 100 ks)</t>
    </r>
  </si>
  <si>
    <t>18592648193309</t>
  </si>
  <si>
    <t>ARK-219331</t>
  </si>
  <si>
    <t>18592648194115</t>
  </si>
  <si>
    <t>18592648194207</t>
  </si>
  <si>
    <t>18592648194214</t>
  </si>
  <si>
    <t>ARK-219430</t>
  </si>
  <si>
    <t>ARK-219431</t>
  </si>
  <si>
    <t>18592648195105</t>
  </si>
  <si>
    <t>18592648195112</t>
  </si>
  <si>
    <t>18592648195129</t>
  </si>
  <si>
    <t>18592648195211</t>
  </si>
  <si>
    <t>18592648195235</t>
  </si>
  <si>
    <t>8592648196013</t>
  </si>
  <si>
    <t>8592648196020</t>
  </si>
  <si>
    <t>8592648196037</t>
  </si>
  <si>
    <t>8592648196112</t>
  </si>
  <si>
    <t>ARK-219612</t>
  </si>
  <si>
    <t>8592648196143</t>
  </si>
  <si>
    <t>8592648196174</t>
  </si>
  <si>
    <t>Rámová hmoždinka HRD-C 8x120 "GZ"</t>
  </si>
  <si>
    <t>8592648196228</t>
  </si>
  <si>
    <t>Rámová hmoždinka HRD-H 10x120 "GZ"</t>
  </si>
  <si>
    <t>8592648196259</t>
  </si>
  <si>
    <t>8592648196662</t>
  </si>
  <si>
    <t>ARK-219669</t>
  </si>
  <si>
    <t>8592648196754</t>
  </si>
  <si>
    <t>ARK-219678</t>
  </si>
  <si>
    <t>8592648196822</t>
  </si>
  <si>
    <t>ARK-219803</t>
  </si>
  <si>
    <t>ARK-219805</t>
  </si>
  <si>
    <t>8592648199106</t>
  </si>
  <si>
    <t>8592648199205</t>
  </si>
  <si>
    <t>8592648199526</t>
  </si>
  <si>
    <t>8592648199557</t>
  </si>
  <si>
    <t>8592648199588</t>
  </si>
  <si>
    <t>8592648199595</t>
  </si>
  <si>
    <t>8592648199601</t>
  </si>
  <si>
    <t>8592648199717</t>
  </si>
  <si>
    <t>8592648199724</t>
  </si>
  <si>
    <t>8592648199731</t>
  </si>
  <si>
    <t>8592648199748</t>
  </si>
  <si>
    <t>8592648199755</t>
  </si>
  <si>
    <t>8592648199762</t>
  </si>
  <si>
    <t>8592648199816</t>
  </si>
  <si>
    <t>8592648211105</t>
  </si>
  <si>
    <t>2</t>
  </si>
  <si>
    <t>8592648211204</t>
  </si>
  <si>
    <t>8592648211303</t>
  </si>
  <si>
    <t>8592648211402</t>
  </si>
  <si>
    <t>8592648211501</t>
  </si>
  <si>
    <t>8592648211600</t>
  </si>
  <si>
    <t>8592648211709</t>
  </si>
  <si>
    <t>8592648211808</t>
  </si>
  <si>
    <t>8592648212102</t>
  </si>
  <si>
    <t>8592648212201</t>
  </si>
  <si>
    <t>8592648212300</t>
  </si>
  <si>
    <t>8592648212409</t>
  </si>
  <si>
    <t>8592648212508</t>
  </si>
  <si>
    <t>8592648212607</t>
  </si>
  <si>
    <t>8592648212706</t>
  </si>
  <si>
    <t>8592648213109</t>
  </si>
  <si>
    <t>8592648213208</t>
  </si>
  <si>
    <t>8592648220053</t>
  </si>
  <si>
    <t>8592648220107</t>
  </si>
  <si>
    <t>8592648220152</t>
  </si>
  <si>
    <t>8592648220206</t>
  </si>
  <si>
    <t>8592648220251</t>
  </si>
  <si>
    <t>8592648220305</t>
  </si>
  <si>
    <t>8592648220404</t>
  </si>
  <si>
    <t>8592648220503</t>
  </si>
  <si>
    <t>8592648221050</t>
  </si>
  <si>
    <t>8592648221104</t>
  </si>
  <si>
    <t>8592648222040</t>
  </si>
  <si>
    <t>8592648222095</t>
  </si>
  <si>
    <t>8592648222149</t>
  </si>
  <si>
    <t>8592648222194</t>
  </si>
  <si>
    <t>8592648222248</t>
  </si>
  <si>
    <t>8592648222293</t>
  </si>
  <si>
    <t>8592648222392</t>
  </si>
  <si>
    <t>8592648222491</t>
  </si>
  <si>
    <t>8592648223054</t>
  </si>
  <si>
    <t>8592648223108</t>
  </si>
  <si>
    <t>8592648224105</t>
  </si>
  <si>
    <t>ARK-222505</t>
  </si>
  <si>
    <t>ARK-222510</t>
  </si>
  <si>
    <t>ARK-222515</t>
  </si>
  <si>
    <t>ARK-222520</t>
  </si>
  <si>
    <t>ARK-222525</t>
  </si>
  <si>
    <t>ARK-222530</t>
  </si>
  <si>
    <t>ARK-222540</t>
  </si>
  <si>
    <t>ARK-222550</t>
  </si>
  <si>
    <t>ARK-222605</t>
  </si>
  <si>
    <t>ARK-222610</t>
  </si>
  <si>
    <t>8592648230106</t>
  </si>
  <si>
    <t>8592648230120</t>
  </si>
  <si>
    <t>8592648230137</t>
  </si>
  <si>
    <t>8592648230403</t>
  </si>
  <si>
    <t>8592648230427</t>
  </si>
  <si>
    <t>8592648230434</t>
  </si>
  <si>
    <t>8592648230502</t>
  </si>
  <si>
    <t>8592648230526</t>
  </si>
  <si>
    <t>8592648230533</t>
  </si>
  <si>
    <t>8592648230564</t>
  </si>
  <si>
    <t>8592648230670</t>
  </si>
  <si>
    <t>8592648230700</t>
  </si>
  <si>
    <t>8592648230724</t>
  </si>
  <si>
    <t>8592648230731</t>
  </si>
  <si>
    <t>18592648230806</t>
  </si>
  <si>
    <t>8592648230854</t>
  </si>
  <si>
    <t>8592648230885</t>
  </si>
  <si>
    <t>8592648230953</t>
  </si>
  <si>
    <t>8592648240105</t>
  </si>
  <si>
    <t>8592648240150</t>
  </si>
  <si>
    <t>8592648240303</t>
  </si>
  <si>
    <t>8592648240358</t>
  </si>
  <si>
    <t>8592648240402</t>
  </si>
  <si>
    <t>8592648240501</t>
  </si>
  <si>
    <t>8592648240600</t>
  </si>
  <si>
    <t>8592648240709</t>
  </si>
  <si>
    <t>8592648240808</t>
  </si>
  <si>
    <t>8592648241003</t>
  </si>
  <si>
    <t>8592648241126</t>
  </si>
  <si>
    <t>8592648241201</t>
  </si>
  <si>
    <t>8592648241300</t>
  </si>
  <si>
    <t>8592648241409</t>
  </si>
  <si>
    <t>8592648241508</t>
  </si>
  <si>
    <t>8592648243007</t>
  </si>
  <si>
    <t>8592648243106</t>
  </si>
  <si>
    <t>8592648250050</t>
  </si>
  <si>
    <t>8592648250104</t>
  </si>
  <si>
    <t>8592648250159</t>
  </si>
  <si>
    <t>8592648250203</t>
  </si>
  <si>
    <t>8592648250258</t>
  </si>
  <si>
    <t>8592648250302</t>
  </si>
  <si>
    <t>8592648250401</t>
  </si>
  <si>
    <t>8592648250500</t>
  </si>
  <si>
    <t>8592648253105</t>
  </si>
  <si>
    <t>8592648253204</t>
  </si>
  <si>
    <t>8592648253303</t>
  </si>
  <si>
    <t>8592648253402</t>
  </si>
  <si>
    <t>8592648253501</t>
  </si>
  <si>
    <t>8592648253600</t>
  </si>
  <si>
    <t>8592648260103</t>
  </si>
  <si>
    <t>8592648260158</t>
  </si>
  <si>
    <t>8592648260202</t>
  </si>
  <si>
    <t>8592648260257</t>
  </si>
  <si>
    <t>8592648260301</t>
  </si>
  <si>
    <t>8592648260400</t>
  </si>
  <si>
    <t>8592648260509</t>
  </si>
  <si>
    <t>8592648262107</t>
  </si>
  <si>
    <t>8592648262152</t>
  </si>
  <si>
    <t>8592648262206</t>
  </si>
  <si>
    <t>8592648262251</t>
  </si>
  <si>
    <t>8592648262305</t>
  </si>
  <si>
    <t>8592648262404</t>
  </si>
  <si>
    <t>8592648262503</t>
  </si>
  <si>
    <t>ARK-226810</t>
  </si>
  <si>
    <t>ARK-226820</t>
  </si>
  <si>
    <t>ARK-226830</t>
  </si>
  <si>
    <t>ARK-226860</t>
  </si>
  <si>
    <t>ARK-226902</t>
  </si>
  <si>
    <t>ARK-226903</t>
  </si>
  <si>
    <t>ARK-226904</t>
  </si>
  <si>
    <t>ARK-226905</t>
  </si>
  <si>
    <t>ARK-226906</t>
  </si>
  <si>
    <t>ARK-226910</t>
  </si>
  <si>
    <t>ARK-226920</t>
  </si>
  <si>
    <t>ARK-226930</t>
  </si>
  <si>
    <t>8592648270201</t>
  </si>
  <si>
    <t>8592648270256</t>
  </si>
  <si>
    <t>8592648270300</t>
  </si>
  <si>
    <t>8592648270409</t>
  </si>
  <si>
    <t>8592648270508</t>
  </si>
  <si>
    <t>8592648270607</t>
  </si>
  <si>
    <t>8592648270706</t>
  </si>
  <si>
    <t>8592648270805</t>
  </si>
  <si>
    <t>8592648270904</t>
  </si>
  <si>
    <t>8592648271000</t>
  </si>
  <si>
    <t>8592648271109</t>
  </si>
  <si>
    <t>8592648271208</t>
  </si>
  <si>
    <t>8592648271307</t>
  </si>
  <si>
    <t>8592648271406</t>
  </si>
  <si>
    <t>8592648271505</t>
  </si>
  <si>
    <t>8592648271604</t>
  </si>
  <si>
    <t>8592648271703</t>
  </si>
  <si>
    <t>8592648271802</t>
  </si>
  <si>
    <t>8592648271901</t>
  </si>
  <si>
    <t>8592648272007</t>
  </si>
  <si>
    <t>8592648272106</t>
  </si>
  <si>
    <t>8592648272205</t>
  </si>
  <si>
    <t>8592648272304</t>
  </si>
  <si>
    <t>8592648272403</t>
  </si>
  <si>
    <t>8592648272502</t>
  </si>
  <si>
    <t>8592648272601</t>
  </si>
  <si>
    <t>8592648272700</t>
  </si>
  <si>
    <t>8592648272809</t>
  </si>
  <si>
    <t>8592648272908</t>
  </si>
  <si>
    <t>8592648273004</t>
  </si>
  <si>
    <t>8592648273028</t>
  </si>
  <si>
    <t>8592648276029</t>
  </si>
  <si>
    <t>8592648276203</t>
  </si>
  <si>
    <t>8592648276258</t>
  </si>
  <si>
    <t>8592648276302</t>
  </si>
  <si>
    <t>8592648276401</t>
  </si>
  <si>
    <t>8592648276500</t>
  </si>
  <si>
    <t>8592648276609</t>
  </si>
  <si>
    <t>8592648276708</t>
  </si>
  <si>
    <t>8592648276807</t>
  </si>
  <si>
    <t>8592648276906</t>
  </si>
  <si>
    <t>8592648277002</t>
  </si>
  <si>
    <t>8592648277101</t>
  </si>
  <si>
    <t>8592648277200</t>
  </si>
  <si>
    <t>8592648277309</t>
  </si>
  <si>
    <t>8592648277408</t>
  </si>
  <si>
    <t>8592648277507</t>
  </si>
  <si>
    <t>8592648277606</t>
  </si>
  <si>
    <t>8592648277705</t>
  </si>
  <si>
    <t>8592648277804</t>
  </si>
  <si>
    <t>8592648277903</t>
  </si>
  <si>
    <t>8592648278009</t>
  </si>
  <si>
    <t>8592648278108</t>
  </si>
  <si>
    <t>8592648278207</t>
  </si>
  <si>
    <t>8592648278306</t>
  </si>
  <si>
    <t>8592648278405</t>
  </si>
  <si>
    <t>8592648278504</t>
  </si>
  <si>
    <t>8592648278603</t>
  </si>
  <si>
    <t>8592648278702</t>
  </si>
  <si>
    <t>8592648278801</t>
  </si>
  <si>
    <t>8592648278900</t>
  </si>
  <si>
    <t>8592648279006</t>
  </si>
  <si>
    <t>8592648279020</t>
  </si>
  <si>
    <t>8592648280200</t>
  </si>
  <si>
    <t>8592648280255</t>
  </si>
  <si>
    <t>8592648280309</t>
  </si>
  <si>
    <t>8592648280408</t>
  </si>
  <si>
    <t>8592648280507</t>
  </si>
  <si>
    <t>8592648280606</t>
  </si>
  <si>
    <t>8592648280705</t>
  </si>
  <si>
    <t>8592648280804</t>
  </si>
  <si>
    <t>8592648280903</t>
  </si>
  <si>
    <t>8592648281009</t>
  </si>
  <si>
    <t>8592648281108</t>
  </si>
  <si>
    <t>8592648281207</t>
  </si>
  <si>
    <t>8592648281306</t>
  </si>
  <si>
    <t>8592648281405</t>
  </si>
  <si>
    <t>8592648281504</t>
  </si>
  <si>
    <t>8592648281603</t>
  </si>
  <si>
    <t>8592648281702</t>
  </si>
  <si>
    <t>8592648281801</t>
  </si>
  <si>
    <t>8592648281900</t>
  </si>
  <si>
    <t>8592648282006</t>
  </si>
  <si>
    <t>8592648282105</t>
  </si>
  <si>
    <t>8592648282204</t>
  </si>
  <si>
    <t>8592648282303</t>
  </si>
  <si>
    <t>8592648282402</t>
  </si>
  <si>
    <t>8592648282501</t>
  </si>
  <si>
    <t>8592648282600</t>
  </si>
  <si>
    <t>8592648282709</t>
  </si>
  <si>
    <t>8592648282808</t>
  </si>
  <si>
    <t>8592648282907</t>
  </si>
  <si>
    <t>8592648283003</t>
  </si>
  <si>
    <t>8592648283027</t>
  </si>
  <si>
    <t>8592648286028</t>
  </si>
  <si>
    <t>8592648286202</t>
  </si>
  <si>
    <t>8592648286257</t>
  </si>
  <si>
    <t>8592648286301</t>
  </si>
  <si>
    <t>8592648286400</t>
  </si>
  <si>
    <t>8592648286509</t>
  </si>
  <si>
    <t>8592648286608</t>
  </si>
  <si>
    <t>8592648286707</t>
  </si>
  <si>
    <t>8592648286806</t>
  </si>
  <si>
    <t>8592648286905</t>
  </si>
  <si>
    <t>8592648287001</t>
  </si>
  <si>
    <t>8592648287100</t>
  </si>
  <si>
    <t>8592648287209</t>
  </si>
  <si>
    <t>8592648287308</t>
  </si>
  <si>
    <t>8592648287407</t>
  </si>
  <si>
    <t>8592648287506</t>
  </si>
  <si>
    <t>8592648287605</t>
  </si>
  <si>
    <t>8592648287704</t>
  </si>
  <si>
    <t>8592648287803</t>
  </si>
  <si>
    <t>8592648287902</t>
  </si>
  <si>
    <t>8592648288008</t>
  </si>
  <si>
    <t>8592648288107</t>
  </si>
  <si>
    <t>8592648288206</t>
  </si>
  <si>
    <t>8592648288305</t>
  </si>
  <si>
    <t>8592648288404</t>
  </si>
  <si>
    <t>8592648288503</t>
  </si>
  <si>
    <t>8592648288602</t>
  </si>
  <si>
    <t>8592648288701</t>
  </si>
  <si>
    <t>8592648288800</t>
  </si>
  <si>
    <t>8592648288909</t>
  </si>
  <si>
    <t>8592648289005</t>
  </si>
  <si>
    <t>8592648289029</t>
  </si>
  <si>
    <t>8592648289531</t>
  </si>
  <si>
    <t>8592648289562</t>
  </si>
  <si>
    <t>8592648289609</t>
  </si>
  <si>
    <t>18592648291036</t>
  </si>
  <si>
    <t>18592648291043</t>
  </si>
  <si>
    <t>18592648291241</t>
  </si>
  <si>
    <t>18592648293207</t>
  </si>
  <si>
    <t>18592648294112</t>
  </si>
  <si>
    <t>18592648294204</t>
  </si>
  <si>
    <t>8592648311140</t>
  </si>
  <si>
    <t>8592648311249</t>
  </si>
  <si>
    <t>8592648311348</t>
  </si>
  <si>
    <t>8592648311447</t>
  </si>
  <si>
    <t>8592648311546</t>
  </si>
  <si>
    <t>8592648311645</t>
  </si>
  <si>
    <t>8592648311744</t>
  </si>
  <si>
    <t>8592648311843</t>
  </si>
  <si>
    <t>8592648312147</t>
  </si>
  <si>
    <t>8592648312246</t>
  </si>
  <si>
    <t>8592648312345</t>
  </si>
  <si>
    <t>8592648312444</t>
  </si>
  <si>
    <t>8592648312543</t>
  </si>
  <si>
    <t>8592648312642</t>
  </si>
  <si>
    <t>8592648312741</t>
  </si>
  <si>
    <t>8592648313144</t>
  </si>
  <si>
    <t>8592648313243</t>
  </si>
  <si>
    <t>8592648320050</t>
  </si>
  <si>
    <t>8592648320104</t>
  </si>
  <si>
    <t>8592648320159</t>
  </si>
  <si>
    <t>8592648320203</t>
  </si>
  <si>
    <t>8592648320258</t>
  </si>
  <si>
    <t>8592648320302</t>
  </si>
  <si>
    <t>8592648320401</t>
  </si>
  <si>
    <t>8592648320500</t>
  </si>
  <si>
    <t>8592648321057</t>
  </si>
  <si>
    <t>8592648321101</t>
  </si>
  <si>
    <t>8592648324102</t>
  </si>
  <si>
    <t>8592648330103</t>
  </si>
  <si>
    <t>8592648330400</t>
  </si>
  <si>
    <t>8592648330547</t>
  </si>
  <si>
    <t>8592648330561</t>
  </si>
  <si>
    <t>8592648330677</t>
  </si>
  <si>
    <t>8592648330707</t>
  </si>
  <si>
    <t>18592648330803</t>
  </si>
  <si>
    <t>8592648330851</t>
  </si>
  <si>
    <t>8592648340102</t>
  </si>
  <si>
    <t>8592648340157</t>
  </si>
  <si>
    <t>8592648340201</t>
  </si>
  <si>
    <t>8592648340300</t>
  </si>
  <si>
    <t>8592648340355</t>
  </si>
  <si>
    <t>8592648340409</t>
  </si>
  <si>
    <t>8592648340508</t>
  </si>
  <si>
    <t>8592648340607</t>
  </si>
  <si>
    <t>8592648340706</t>
  </si>
  <si>
    <t>8592648340805</t>
  </si>
  <si>
    <t>8592648341000</t>
  </si>
  <si>
    <t>8592648341109</t>
  </si>
  <si>
    <t>8592648341208</t>
  </si>
  <si>
    <t>8592648341307</t>
  </si>
  <si>
    <t>8592648341406</t>
  </si>
  <si>
    <t>8592648341505</t>
  </si>
  <si>
    <t>8592648343042</t>
  </si>
  <si>
    <t>8592648343103</t>
  </si>
  <si>
    <t>8592648350057</t>
  </si>
  <si>
    <t>8592648350101</t>
  </si>
  <si>
    <t>8592648350156</t>
  </si>
  <si>
    <t>8592648350200</t>
  </si>
  <si>
    <t>8592648350255</t>
  </si>
  <si>
    <t>8592648350309</t>
  </si>
  <si>
    <t>8592648350446</t>
  </si>
  <si>
    <t>8592648350545</t>
  </si>
  <si>
    <t>8592648353102</t>
  </si>
  <si>
    <t>8592648353201</t>
  </si>
  <si>
    <t>8592648353300</t>
  </si>
  <si>
    <t>8592648353447</t>
  </si>
  <si>
    <t>8592648353546</t>
  </si>
  <si>
    <t>8592648353645</t>
  </si>
  <si>
    <t>8592648360100</t>
  </si>
  <si>
    <t>8592648360155</t>
  </si>
  <si>
    <t>8592648360209</t>
  </si>
  <si>
    <t>8592648360254</t>
  </si>
  <si>
    <t>8592648360308</t>
  </si>
  <si>
    <t>8592648360407</t>
  </si>
  <si>
    <t>8592648360506</t>
  </si>
  <si>
    <t>8592648362104</t>
  </si>
  <si>
    <t>8592648362159</t>
  </si>
  <si>
    <t>8592648362203</t>
  </si>
  <si>
    <t>8592648362258</t>
  </si>
  <si>
    <t>8592648362302</t>
  </si>
  <si>
    <t>8592648362401</t>
  </si>
  <si>
    <t>8592648362500</t>
  </si>
  <si>
    <t>8592648370208</t>
  </si>
  <si>
    <t>8592648370253</t>
  </si>
  <si>
    <t>8592648370307</t>
  </si>
  <si>
    <t>8592648370406</t>
  </si>
  <si>
    <t>8592648370505</t>
  </si>
  <si>
    <t>8592648370604</t>
  </si>
  <si>
    <t>8592648370703</t>
  </si>
  <si>
    <t>8592648370802</t>
  </si>
  <si>
    <t>8592648370901</t>
  </si>
  <si>
    <t>8592648371007</t>
  </si>
  <si>
    <t>8592648371106</t>
  </si>
  <si>
    <t>8592648371205</t>
  </si>
  <si>
    <t>8592648371304</t>
  </si>
  <si>
    <t>8592648371403</t>
  </si>
  <si>
    <t>8592648371502</t>
  </si>
  <si>
    <t>8592648371601</t>
  </si>
  <si>
    <t>8592648371700</t>
  </si>
  <si>
    <t>8592648371809</t>
  </si>
  <si>
    <t>8592648371908</t>
  </si>
  <si>
    <t>8592648372004</t>
  </si>
  <si>
    <t>8592648372103</t>
  </si>
  <si>
    <t>8592648372202</t>
  </si>
  <si>
    <t>8592648372301</t>
  </si>
  <si>
    <t>8592648372400</t>
  </si>
  <si>
    <t>8592648372509</t>
  </si>
  <si>
    <t>8592648372608</t>
  </si>
  <si>
    <t>8592648372707</t>
  </si>
  <si>
    <t>8592648372806</t>
  </si>
  <si>
    <t>8592648372905</t>
  </si>
  <si>
    <t>8592648373025</t>
  </si>
  <si>
    <t>8592648380207</t>
  </si>
  <si>
    <t>8592648380252</t>
  </si>
  <si>
    <t>8592648380306</t>
  </si>
  <si>
    <t>8592648380405</t>
  </si>
  <si>
    <t>8592648380504</t>
  </si>
  <si>
    <t>8592648380603</t>
  </si>
  <si>
    <t>8592648380702</t>
  </si>
  <si>
    <t>8592648380801</t>
  </si>
  <si>
    <t>8592648380900</t>
  </si>
  <si>
    <t>8592648381006</t>
  </si>
  <si>
    <t>8592648381105</t>
  </si>
  <si>
    <t>8592648381204</t>
  </si>
  <si>
    <t>8592648381303</t>
  </si>
  <si>
    <r>
      <t xml:space="preserve">Stojna STNM   1400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</si>
  <si>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8592648381402</t>
  </si>
  <si>
    <t>8592648381501</t>
  </si>
  <si>
    <t>8592648381600</t>
  </si>
  <si>
    <t>8592648381709</t>
  </si>
  <si>
    <t>8592648381808</t>
  </si>
  <si>
    <t>8592648381907</t>
  </si>
  <si>
    <t>8592648382003</t>
  </si>
  <si>
    <t>8592648383000</t>
  </si>
  <si>
    <t>8592648389514</t>
  </si>
  <si>
    <t>8592648389521</t>
  </si>
  <si>
    <t>8592648389538</t>
  </si>
  <si>
    <t>8592648389569</t>
  </si>
  <si>
    <t>8592648389606</t>
  </si>
  <si>
    <t>Závitová tyč 6 mm/1 m "A2"</t>
  </si>
  <si>
    <t>8592648390114</t>
  </si>
  <si>
    <t>Závitová tyč 6 mm/2 m "A2"</t>
  </si>
  <si>
    <t>8592648390121</t>
  </si>
  <si>
    <t>Závitová tyč 8 mm/1 m "A2"</t>
  </si>
  <si>
    <t>8592648390213</t>
  </si>
  <si>
    <t>Závitová tyč 8 mm/2 m "A2"</t>
  </si>
  <si>
    <t>8592648390220</t>
  </si>
  <si>
    <t>8592648390510</t>
  </si>
  <si>
    <t>8592648390534</t>
  </si>
  <si>
    <t>Kovová hmoždinka M6 "A2"</t>
  </si>
  <si>
    <t>8592648390619</t>
  </si>
  <si>
    <t>Kovová hmoždinka M8 "A2"</t>
  </si>
  <si>
    <t>8592648390657</t>
  </si>
  <si>
    <t>18592648391033</t>
  </si>
  <si>
    <t>18592648391040</t>
  </si>
  <si>
    <t>18592648391231</t>
  </si>
  <si>
    <t>18592648391248</t>
  </si>
  <si>
    <t>18592648391637</t>
  </si>
  <si>
    <t>18592648391644</t>
  </si>
  <si>
    <t>18592648391675</t>
  </si>
  <si>
    <t>18592648391835</t>
  </si>
  <si>
    <t>18592648391842</t>
  </si>
  <si>
    <t>18592648391859</t>
  </si>
  <si>
    <t>18592648391866</t>
  </si>
  <si>
    <t>18592648391873</t>
  </si>
  <si>
    <t>18592648391880</t>
  </si>
  <si>
    <t>8592648391982</t>
  </si>
  <si>
    <t>8592648392026</t>
  </si>
  <si>
    <t>8592648392064</t>
  </si>
  <si>
    <t>18592648393112</t>
  </si>
  <si>
    <r>
      <t xml:space="preserve">Podložka M8,4 "A2" </t>
    </r>
    <r>
      <rPr>
        <sz val="10"/>
        <rFont val="Calibri"/>
        <family val="2"/>
        <charset val="238"/>
        <scheme val="minor"/>
      </rPr>
      <t>(bal = 100 ks)</t>
    </r>
  </si>
  <si>
    <t>18592648393204</t>
  </si>
  <si>
    <t>18592648393211</t>
  </si>
  <si>
    <r>
      <t xml:space="preserve">Podložka M10,4 "A2" </t>
    </r>
    <r>
      <rPr>
        <sz val="10"/>
        <rFont val="Calibri"/>
        <family val="2"/>
        <charset val="238"/>
        <scheme val="minor"/>
      </rPr>
      <t>(bal = 100 ks)</t>
    </r>
  </si>
  <si>
    <t>18592648393303</t>
  </si>
  <si>
    <t>18592648394119</t>
  </si>
  <si>
    <t>18592648394201</t>
  </si>
  <si>
    <t>18592648394218</t>
  </si>
  <si>
    <t>18592648395109</t>
  </si>
  <si>
    <t>18592648395116</t>
  </si>
  <si>
    <t>18592648395123</t>
  </si>
  <si>
    <t>18592648395215</t>
  </si>
  <si>
    <t>18592648395239</t>
  </si>
  <si>
    <t>Rámová hmoždinka HRD-H 10x120 "A2"</t>
  </si>
  <si>
    <t>8592648396253</t>
  </si>
  <si>
    <t>8592648496113</t>
  </si>
  <si>
    <t>Rámová hmoždinka HRD-C 8x120 "A4"</t>
  </si>
  <si>
    <t>8592648496229</t>
  </si>
  <si>
    <t>8592648496663</t>
  </si>
  <si>
    <t>8592648496755</t>
  </si>
  <si>
    <t>8592648496823</t>
  </si>
  <si>
    <t>MZ/ŽZ</t>
  </si>
  <si>
    <t>Povrchová úprava komponentov: Galvanický zinok - "GZ"</t>
  </si>
  <si>
    <r>
      <t xml:space="preserve">Žľab MERKUR 2     50/50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</si>
  <si>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</si>
  <si>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</si>
  <si>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</si>
  <si>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</si>
  <si>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300/50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</si>
  <si>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400/50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</si>
  <si>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500/50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</si>
  <si>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100/100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</si>
  <si>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150/100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</si>
  <si>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200/100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</si>
  <si>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</si>
  <si>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300/100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</si>
  <si>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</si>
  <si>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</si>
  <si>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50/100-G 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</si>
  <si>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100/100-G  "GZ" - </t>
    </r>
    <r>
      <rPr>
        <sz val="10"/>
        <rFont val="Calibri"/>
        <family val="2"/>
        <charset val="238"/>
        <scheme val="minor"/>
      </rPr>
      <t>vzdialenosť podpier 2,0 m</t>
    </r>
  </si>
  <si>
    <t>Káblový zvod  KSM "GZ"</t>
  </si>
  <si>
    <r>
      <t xml:space="preserve">Spojka SZM 1 "GZ" - </t>
    </r>
    <r>
      <rPr>
        <sz val="10"/>
        <rFont val="Calibri"/>
        <family val="2"/>
        <charset val="238"/>
        <scheme val="minor"/>
      </rPr>
      <t>pre spojenie "žľab-žľab"</t>
    </r>
  </si>
  <si>
    <r>
      <t xml:space="preserve">Spojka SZM 1-R "GZ" - </t>
    </r>
    <r>
      <rPr>
        <sz val="10"/>
        <rFont val="Calibri"/>
        <family val="2"/>
        <charset val="238"/>
        <scheme val="minor"/>
      </rPr>
      <t>pre spojenie "žľab-žľab"</t>
    </r>
  </si>
  <si>
    <r>
      <t xml:space="preserve">Spojka SZM 4 "GZ" - </t>
    </r>
    <r>
      <rPr>
        <sz val="10"/>
        <rFont val="Calibri"/>
        <family val="2"/>
        <charset val="238"/>
        <scheme val="minor"/>
      </rPr>
      <t>pre vytváranie kolena a "T"-kusov</t>
    </r>
  </si>
  <si>
    <r>
      <t xml:space="preserve">Tvarovacia sada  TSM 50-100 "GZ" - </t>
    </r>
    <r>
      <rPr>
        <sz val="10"/>
        <rFont val="Calibri"/>
        <family val="2"/>
        <charset val="238"/>
        <scheme val="minor"/>
      </rPr>
      <t>pre vytváranie kolien</t>
    </r>
  </si>
  <si>
    <t>Spojka kĺbová horizontálna SKHM 1 "GZ"</t>
  </si>
  <si>
    <r>
      <t xml:space="preserve">Spojka SUM 1 "GZ" - </t>
    </r>
    <r>
      <rPr>
        <sz val="10"/>
        <rFont val="Calibri"/>
        <family val="2"/>
        <charset val="238"/>
        <scheme val="minor"/>
      </rPr>
      <t>uzemňovacia</t>
    </r>
  </si>
  <si>
    <r>
      <t>Svorka SVZM 3 "mosadz"/</t>
    </r>
    <r>
      <rPr>
        <sz val="10"/>
        <rFont val="Calibri"/>
        <family val="2"/>
        <charset val="238"/>
        <scheme val="minor"/>
      </rPr>
      <t>spoj. mat. "mosadz"</t>
    </r>
  </si>
  <si>
    <r>
      <t>Svorka SVZM 1 - "mosadz"/</t>
    </r>
    <r>
      <rPr>
        <sz val="10"/>
        <rFont val="Calibri"/>
        <family val="2"/>
        <charset val="238"/>
        <scheme val="minor"/>
      </rPr>
      <t>spoj. mat. "mosadz"</t>
    </r>
  </si>
  <si>
    <r>
      <t xml:space="preserve">Spojovacia sada SPM 1 "GZ" - </t>
    </r>
    <r>
      <rPr>
        <sz val="10"/>
        <rFont val="Calibri"/>
        <family val="2"/>
        <charset val="238"/>
        <scheme val="minor"/>
      </rPr>
      <t>pre přepážky - sada M6x16+M6 (bal = 100 ks)</t>
    </r>
  </si>
  <si>
    <r>
      <t xml:space="preserve">Spojka SVM 1 "GZ" - </t>
    </r>
    <r>
      <rPr>
        <sz val="10"/>
        <rFont val="Calibri"/>
        <family val="2"/>
        <charset val="238"/>
        <scheme val="minor"/>
      </rPr>
      <t>pre víka</t>
    </r>
  </si>
  <si>
    <t>Držiak DZM 1 "GZ"</t>
  </si>
  <si>
    <t>Držiak DZMU 1 "GZ"</t>
  </si>
  <si>
    <t>Držiak DZM 2 "GZ"</t>
  </si>
  <si>
    <t>Držiak DZM 3/100 "GZ"</t>
  </si>
  <si>
    <t>Držiak DZM 3/150 "GZ"</t>
  </si>
  <si>
    <t>Držiak DZM 4 "GZ"</t>
  </si>
  <si>
    <t>Držiak DZM 5 "GZ"</t>
  </si>
  <si>
    <t>Držiak DZM 6 "GZ"</t>
  </si>
  <si>
    <t>Držiak DZM 7 "GZ"</t>
  </si>
  <si>
    <t>Držiak DZM 8 "GZ"</t>
  </si>
  <si>
    <t>Držiak DZM 9 "GZ"</t>
  </si>
  <si>
    <t>Držiak DZM 10 "GZ"</t>
  </si>
  <si>
    <t>Držiak DZM 11 "GZ"</t>
  </si>
  <si>
    <t>Držiak DZM 12 "GZ"</t>
  </si>
  <si>
    <t>Držiak DZM 13 "GZ"</t>
  </si>
  <si>
    <t>Držiak DZM 14 "GZ"</t>
  </si>
  <si>
    <t>Držiak DZM 15 "GZ"</t>
  </si>
  <si>
    <t>Držiak DZM STP "GZ"</t>
  </si>
  <si>
    <r>
      <t xml:space="preserve">Nosník NZM 50 "GZ"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</si>
  <si>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NZM 100 "GZ"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</si>
  <si>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NZM 150 "GZ"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</si>
  <si>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NZM 200 "GZ"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</si>
  <si>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NZM 250 "GZ"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</si>
  <si>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NZM 300 "GZ"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</si>
  <si>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NZM 400 "GZ"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</si>
  <si>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NZM 500 "GZ"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</si>
  <si>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Nosník NPZM 50 "GZ"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</si>
  <si>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NPZM 100 "GZ"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</si>
  <si>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NPZM 150 "GZ"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</si>
  <si>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NPZM 200 "GZ"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</si>
  <si>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NPZM 250 "GZ"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</si>
  <si>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NPZM 300 "GZ"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</si>
  <si>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NPZM 400 "GZ"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</si>
  <si>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NPZM 500 "GZ" - </t>
    </r>
    <r>
      <rPr>
        <sz val="10"/>
        <rFont val="Calibri"/>
        <family val="2"/>
        <charset val="238"/>
        <scheme val="minor"/>
      </rPr>
      <t>pre žľab 500/50; 500/100</t>
    </r>
  </si>
  <si>
    <t>Nosník univerzálny NZMU 100 "GZ"</t>
  </si>
  <si>
    <t>Nosník univerzálny NZMU 200 "GZ"</t>
  </si>
  <si>
    <t>Nosník univerzálny NZMU 300 "GZ"</t>
  </si>
  <si>
    <t>Nosník univerzálny NZMU 400 "GZ"</t>
  </si>
  <si>
    <t>Nosník univerzálny NZMU 500 "GZ"</t>
  </si>
  <si>
    <t>Nosník univerzálny NZMU 600 "GZ"</t>
  </si>
  <si>
    <r>
      <t xml:space="preserve">Podpera PZM 100 "GZ" - </t>
    </r>
    <r>
      <rPr>
        <sz val="10"/>
        <rFont val="Calibri"/>
        <family val="2"/>
        <charset val="238"/>
        <scheme val="minor"/>
      </rPr>
      <t>pre žľab 100/50, 100/100</t>
    </r>
  </si>
  <si>
    <r>
      <t xml:space="preserve">Podpera PZM 150 "GZ" - </t>
    </r>
    <r>
      <rPr>
        <sz val="10"/>
        <rFont val="Calibri"/>
        <family val="2"/>
        <charset val="238"/>
        <scheme val="minor"/>
      </rPr>
      <t>pre žľab 50/50, 150/50; 150/100</t>
    </r>
  </si>
  <si>
    <r>
      <t xml:space="preserve">Podpera PZM 200 "GZ"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</si>
  <si>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Podpera PZM 250 "GZ"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</si>
  <si>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Podpera PZM 300 "GZ"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</si>
  <si>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Podpera PZM 400 "GZ"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</si>
  <si>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Podpera PZM 500 "GZ" - </t>
    </r>
    <r>
      <rPr>
        <sz val="10"/>
        <rFont val="Calibri"/>
        <family val="2"/>
        <charset val="238"/>
        <scheme val="minor"/>
      </rPr>
      <t>pre žľab 500/50; 500/100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</si>
  <si>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"GZ" - </t>
    </r>
    <r>
      <rPr>
        <sz val="10"/>
        <rFont val="Calibri"/>
        <family val="2"/>
        <charset val="238"/>
        <scheme val="minor"/>
      </rPr>
      <t>pre žľab 100/50, 100/100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</si>
  <si>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"GZ" - </t>
    </r>
    <r>
      <rPr>
        <sz val="10"/>
        <rFont val="Calibri"/>
        <family val="2"/>
        <charset val="238"/>
        <scheme val="minor"/>
      </rPr>
      <t>pre žľab 50/50, 150/50; 150/100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</si>
  <si>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"GZ" - </t>
    </r>
    <r>
      <rPr>
        <sz val="10"/>
        <rFont val="Calibri"/>
        <family val="2"/>
        <charset val="238"/>
        <scheme val="minor"/>
      </rPr>
      <t>pre žľab 100/50, 100/100, 200/50; 200/100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</si>
  <si>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"GZ" - </t>
    </r>
    <r>
      <rPr>
        <sz val="10"/>
        <rFont val="Calibri"/>
        <family val="2"/>
        <charset val="238"/>
        <scheme val="minor"/>
      </rPr>
      <t>pre žľab 250/50; 250/100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</si>
  <si>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"GZ" - </t>
    </r>
    <r>
      <rPr>
        <sz val="10"/>
        <rFont val="Calibri"/>
        <family val="2"/>
        <charset val="238"/>
        <scheme val="minor"/>
      </rPr>
      <t>pre žľab 300/50; 300/100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</si>
  <si>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"GZ" - </t>
    </r>
    <r>
      <rPr>
        <sz val="10"/>
        <rFont val="Calibri"/>
        <family val="2"/>
        <charset val="238"/>
        <scheme val="minor"/>
      </rPr>
      <t>pre žľab 400/50; 400/100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</si>
  <si>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"GZ"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</si>
  <si>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Matica obdĺžniková MSM/M6 "GZ" </t>
    </r>
    <r>
      <rPr>
        <sz val="10"/>
        <rFont val="Calibri"/>
        <family val="2"/>
        <charset val="238"/>
        <scheme val="minor"/>
      </rPr>
      <t>pre ukotvenie nosník/stojka</t>
    </r>
  </si>
  <si>
    <r>
      <t xml:space="preserve">Matica obdĺžniková MSM/M8 "GZ" </t>
    </r>
    <r>
      <rPr>
        <sz val="10"/>
        <rFont val="Calibri"/>
        <family val="2"/>
        <charset val="238"/>
        <scheme val="minor"/>
      </rPr>
      <t>pre ukotvenie nosník/stojka</t>
    </r>
  </si>
  <si>
    <t>Príchytka vymedzovacia PVM "GZ"</t>
  </si>
  <si>
    <t>Príchytka žľabu ku stojkám PZSM 2 "GZ"</t>
  </si>
  <si>
    <r>
      <t xml:space="preserve">Stabilizačna vložka stojky SVSM "GZ" - </t>
    </r>
    <r>
      <rPr>
        <sz val="10"/>
        <color rgb="FFFF0000"/>
        <rFont val="Calibri"/>
        <family val="2"/>
        <charset val="238"/>
        <scheme val="minor"/>
      </rPr>
      <t>montáž trasy funkčnej integrity</t>
    </r>
  </si>
  <si>
    <t>Príchytka k "I" profilu PIM "GZ"</t>
  </si>
  <si>
    <t>Spojka závitovej tyče M6 "GZ"</t>
  </si>
  <si>
    <t>Spojka závitovej tyče M8 "GZ"</t>
  </si>
  <si>
    <t>Kovová hmoždinka M8 s límcom "GZ"</t>
  </si>
  <si>
    <r>
      <t>Kovová hmoždinka HM S M6/12x52 "GZ"</t>
    </r>
    <r>
      <rPr>
        <sz val="10"/>
        <rFont val="Calibri"/>
        <family val="2"/>
        <charset val="238"/>
        <scheme val="minor"/>
      </rPr>
      <t xml:space="preserve"> do dutých priestorov</t>
    </r>
  </si>
  <si>
    <r>
      <t>Kovová hmoždinka HM S M6/12x65 "GZ"</t>
    </r>
    <r>
      <rPr>
        <sz val="10"/>
        <rFont val="Calibri"/>
        <family val="2"/>
        <charset val="238"/>
        <scheme val="minor"/>
      </rPr>
      <t xml:space="preserve"> do dutých priestorov</t>
    </r>
  </si>
  <si>
    <r>
      <t xml:space="preserve">Kovová hmoždinka HM SS M8/13x55 "GZ" </t>
    </r>
    <r>
      <rPr>
        <sz val="10"/>
        <rFont val="Calibri"/>
        <family val="2"/>
        <charset val="238"/>
        <scheme val="minor"/>
      </rPr>
      <t>do dutých priestorov</t>
    </r>
  </si>
  <si>
    <r>
      <t xml:space="preserve">Kovová hmoždinka HM SS M8/13x68 "GZ" </t>
    </r>
    <r>
      <rPr>
        <sz val="10"/>
        <rFont val="Calibri"/>
        <family val="2"/>
        <charset val="238"/>
        <scheme val="minor"/>
      </rPr>
      <t>do dutých priestorov</t>
    </r>
  </si>
  <si>
    <t>Kotva prievlačná TSA M6x65 "GZ"</t>
  </si>
  <si>
    <t>Kotva prievlačná M8x85 "GZ"</t>
  </si>
  <si>
    <r>
      <t xml:space="preserve">Hmoždinka M10x60 NYLON UH-L </t>
    </r>
    <r>
      <rPr>
        <sz val="10"/>
        <color theme="1"/>
        <rFont val="Calibri"/>
        <family val="2"/>
        <charset val="238"/>
        <scheme val="minor"/>
      </rPr>
      <t>do dutých priestorov (bal = 100 ks)</t>
    </r>
  </si>
  <si>
    <r>
      <t xml:space="preserve">Hmoždinka M12x72 NYLON UH-L </t>
    </r>
    <r>
      <rPr>
        <sz val="10"/>
        <color theme="1"/>
        <rFont val="Calibri"/>
        <family val="2"/>
        <charset val="238"/>
        <scheme val="minor"/>
      </rPr>
      <t>do dutých priestorov (bal = 100 ks)</t>
    </r>
  </si>
  <si>
    <r>
      <t xml:space="preserve">Hmoždinka sklopná KD 6 "GZ" </t>
    </r>
    <r>
      <rPr>
        <sz val="10"/>
        <color theme="1"/>
        <rFont val="Calibri"/>
        <family val="2"/>
        <charset val="238"/>
        <scheme val="minor"/>
      </rPr>
      <t xml:space="preserve">do dutých priestorov  </t>
    </r>
    <r>
      <rPr>
        <sz val="11"/>
        <color theme="1"/>
        <rFont val="Calibri"/>
        <family val="2"/>
        <charset val="238"/>
        <scheme val="minor"/>
      </rPr>
      <t xml:space="preserve">               </t>
    </r>
  </si>
  <si>
    <r>
      <t xml:space="preserve">Hmoždinka sklopná KD 8 "GZ" </t>
    </r>
    <r>
      <rPr>
        <sz val="10"/>
        <rFont val="Calibri"/>
        <family val="2"/>
        <charset val="238"/>
        <scheme val="minor"/>
      </rPr>
      <t xml:space="preserve">do dutých priestorov     </t>
    </r>
    <r>
      <rPr>
        <sz val="11"/>
        <rFont val="Calibri"/>
        <family val="2"/>
        <charset val="238"/>
        <scheme val="minor"/>
      </rPr>
      <t xml:space="preserve">              </t>
    </r>
  </si>
  <si>
    <r>
      <t xml:space="preserve">Skrutka vrátová M6/16 "GZ"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</si>
  <si>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Skrutka vrátová M6/20 "GZ"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</si>
  <si>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Skrutka vrátová M8/16 "GZ"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</si>
  <si>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>Skrutka vrátová M8/20 "GZ"</t>
    </r>
    <r>
      <rPr>
        <sz val="10"/>
        <rFont val="Calibri"/>
        <family val="2"/>
        <charset val="238"/>
        <scheme val="minor"/>
      </rPr>
      <t xml:space="preserve"> (bal = 100 ks)</t>
    </r>
  </si>
  <si>
    <r>
      <t xml:space="preserve">Skrutka M6x16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</si>
  <si>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M6x20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</si>
  <si>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M6x40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</si>
  <si>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M8x16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</si>
  <si>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M8x20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</si>
  <si>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M8x25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</si>
  <si>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M8x30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</si>
  <si>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M8x40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</si>
  <si>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M8x50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</si>
  <si>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M8x100 6-hran "GZ"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</si>
  <si>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M8x120 6-hran "GZ"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</si>
  <si>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M8x140 6-hran "GZ"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</si>
  <si>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Podložka M6,4 veľkoplošná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</si>
  <si>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veľkoplošná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</si>
  <si>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M6 límcová (podložková)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</si>
  <si>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</si>
  <si>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límcová (podložková) "GZ"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</si>
  <si>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r>
      <t xml:space="preserve">Skrutka - vrut M6x60 s 6-hranou hlavou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</si>
  <si>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M6x70 s 6-hranou hlavou "GZ" - do plech. HM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</si>
  <si>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M6x80 s 6-hranou hlavou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</si>
  <si>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M8x70 s 6-hranou hlavou "GZ" - </t>
    </r>
    <r>
      <rPr>
        <sz val="10"/>
        <rFont val="Calibri"/>
        <family val="2"/>
        <charset val="238"/>
        <scheme val="minor"/>
      </rPr>
      <t>do plech. HM (bal = 100 ks)</t>
    </r>
  </si>
  <si>
    <r>
      <t xml:space="preserve">Skrutka - vrut M8x90 s 6-hranou hlavou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</si>
  <si>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Chemická kotva - </t>
    </r>
    <r>
      <rPr>
        <sz val="10"/>
        <rFont val="Calibri"/>
        <family val="2"/>
        <charset val="238"/>
        <scheme val="minor"/>
      </rPr>
      <t>letná / 300 ml</t>
    </r>
  </si>
  <si>
    <r>
      <t xml:space="preserve">Chemická kotva - </t>
    </r>
    <r>
      <rPr>
        <sz val="10"/>
        <rFont val="Calibri"/>
        <family val="2"/>
        <charset val="238"/>
        <scheme val="minor"/>
      </rPr>
      <t>zimná / 300 ml</t>
    </r>
  </si>
  <si>
    <r>
      <t xml:space="preserve">Sitko kovové 12x1000 mm </t>
    </r>
    <r>
      <rPr>
        <sz val="10"/>
        <rFont val="Calibri"/>
        <family val="2"/>
        <charset val="238"/>
        <scheme val="minor"/>
      </rPr>
      <t>pre chemickú kotvu M6/M8</t>
    </r>
  </si>
  <si>
    <t>Skrutka HUS3-H 6x40/5 "GZ"</t>
  </si>
  <si>
    <t>Skrutka HUS3-I 6x55 M8/M10 "GZ"</t>
  </si>
  <si>
    <t>Skrutka HUS3-A 6x55 M8/M16 "GZ"</t>
  </si>
  <si>
    <t>Kotva s vnútorným závitom HKD M8x30 "GZ"</t>
  </si>
  <si>
    <t>Prievlačná kotva HST3 M8x75-/10 "GZ"</t>
  </si>
  <si>
    <t>Závitový klinec S-BT-MF M8/7 AN6 "GZ"</t>
  </si>
  <si>
    <r>
      <t xml:space="preserve">Lanko pr. 3mm závesné FeZn </t>
    </r>
    <r>
      <rPr>
        <sz val="10"/>
        <rFont val="Calibri"/>
        <family val="2"/>
        <charset val="238"/>
        <scheme val="minor"/>
      </rPr>
      <t>(1 ks = 50 m)</t>
    </r>
  </si>
  <si>
    <r>
      <t xml:space="preserve">Nožnice MERKUR - </t>
    </r>
    <r>
      <rPr>
        <sz val="10"/>
        <rFont val="Calibri"/>
        <family val="2"/>
        <charset val="238"/>
        <scheme val="minor"/>
      </rPr>
      <t>speciálny bočný brit</t>
    </r>
  </si>
  <si>
    <r>
      <t xml:space="preserve">Trapézové kliešte - </t>
    </r>
    <r>
      <rPr>
        <sz val="10"/>
        <rFont val="Calibri"/>
        <family val="2"/>
        <charset val="238"/>
        <scheme val="minor"/>
      </rPr>
      <t>veľké</t>
    </r>
  </si>
  <si>
    <t>Kliešte sťahovacie pre pásky PKZ-FI</t>
  </si>
  <si>
    <t>Stríhač závitových tyčí M8+M10</t>
  </si>
  <si>
    <r>
      <t xml:space="preserve">Kliešte HMZ 1 pre kovové hmoždinky "HM" </t>
    </r>
    <r>
      <rPr>
        <sz val="10"/>
        <rFont val="Calibri"/>
        <family val="2"/>
        <charset val="238"/>
        <scheme val="minor"/>
      </rPr>
      <t>do dutých priestorov</t>
    </r>
  </si>
  <si>
    <r>
      <t xml:space="preserve">Usadzovací nástroj UKH - </t>
    </r>
    <r>
      <rPr>
        <sz val="10"/>
        <rFont val="Calibri"/>
        <family val="2"/>
        <charset val="238"/>
        <scheme val="minor"/>
      </rPr>
      <t>kov. hmoždiniek M8 do betonu</t>
    </r>
  </si>
  <si>
    <r>
      <t xml:space="preserve">Ochranná krytka OK 1 - </t>
    </r>
    <r>
      <rPr>
        <sz val="10"/>
        <rFont val="Calibri"/>
        <family val="2"/>
        <charset val="238"/>
        <scheme val="minor"/>
      </rPr>
      <t>pre drôty 3,5 - 4,0 mm</t>
    </r>
  </si>
  <si>
    <r>
      <t xml:space="preserve">Ochranná krytka OK 2 - </t>
    </r>
    <r>
      <rPr>
        <sz val="10"/>
        <rFont val="Calibri"/>
        <family val="2"/>
        <charset val="238"/>
        <scheme val="minor"/>
      </rPr>
      <t>pre stojky STPM</t>
    </r>
  </si>
  <si>
    <r>
      <t xml:space="preserve">Ochranná krytka OK 3 - </t>
    </r>
    <r>
      <rPr>
        <sz val="10"/>
        <rFont val="Calibri"/>
        <family val="2"/>
        <charset val="238"/>
        <scheme val="minor"/>
      </rPr>
      <t>pre stojky STNM</t>
    </r>
  </si>
  <si>
    <r>
      <t xml:space="preserve">Ochranná krytka OK 4 - </t>
    </r>
    <r>
      <rPr>
        <sz val="10"/>
        <rFont val="Calibri"/>
        <family val="2"/>
        <charset val="238"/>
        <scheme val="minor"/>
      </rPr>
      <t>pre podpery PZM/PZMP a nosníky NPZM</t>
    </r>
  </si>
  <si>
    <t>Káblový oddelovač KOM 50</t>
  </si>
  <si>
    <t>Káblový oddelovač KOM 100</t>
  </si>
  <si>
    <r>
      <t xml:space="preserve">Sprej zinkový - </t>
    </r>
    <r>
      <rPr>
        <sz val="10"/>
        <rFont val="Calibri"/>
        <family val="2"/>
        <charset val="238"/>
        <scheme val="minor"/>
      </rPr>
      <t>zinok 98% 400 ml</t>
    </r>
  </si>
  <si>
    <r>
      <t xml:space="preserve">Žľab MERKUR 2     50/50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</si>
  <si>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</si>
  <si>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</si>
  <si>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</si>
  <si>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</si>
  <si>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300/50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</si>
  <si>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400/50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</si>
  <si>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500/50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</si>
  <si>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100/100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</si>
  <si>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150/100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</si>
  <si>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200/100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</si>
  <si>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</si>
  <si>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300/100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</si>
  <si>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</si>
  <si>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</si>
  <si>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50/100-G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</si>
  <si>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100/100-G "ŽZ" - </t>
    </r>
    <r>
      <rPr>
        <sz val="10"/>
        <rFont val="Calibri"/>
        <family val="2"/>
        <charset val="238"/>
        <scheme val="minor"/>
      </rPr>
      <t>vzdialenosť podpier 2,0 m</t>
    </r>
  </si>
  <si>
    <t>Veko VZM   50 "SZ" 0,55 mm</t>
  </si>
  <si>
    <t>Veko VZM   100 "SZ" 0,55 mm</t>
  </si>
  <si>
    <t>Veko VZM   150 "SZ" 0,55 mm</t>
  </si>
  <si>
    <t>Veko VZM   200 "SZ" 0,8 mm</t>
  </si>
  <si>
    <t>Veko VZM   250 "SZ" 0,8 mm</t>
  </si>
  <si>
    <t>Veko VZM   300 "SZ" 0,8 mm</t>
  </si>
  <si>
    <t>Veko VZM   400 "SZ" 0,8 mm</t>
  </si>
  <si>
    <t>Veko VZM   500 "SZ" 0,8 mm</t>
  </si>
  <si>
    <t>Prepážka  KPZM 50 "SZ" 0,8 mm</t>
  </si>
  <si>
    <t>Prepážka  KPZM 100 "SZ" 0,8 mm</t>
  </si>
  <si>
    <t>Veko VZM   50 "ŽZ" 1,0 mm</t>
  </si>
  <si>
    <t>Veko VZM   100 "ŽZ" 1,0 mm</t>
  </si>
  <si>
    <t>Veko VZM   150 "ŽZ" 1,0 mm</t>
  </si>
  <si>
    <t>Veko VZM   200 "ŽZ" 1,0 mm</t>
  </si>
  <si>
    <t>Veko VZM   250 "ŽZ" 1,2 mm</t>
  </si>
  <si>
    <t>Veko VZM   300 "ŽZ" 1,2 mm</t>
  </si>
  <si>
    <t>Veko VZM   400 "ŽZ" 1,2 mm</t>
  </si>
  <si>
    <t>Veko VZM   500 "ŽZ" 1,2 mm</t>
  </si>
  <si>
    <t>Káblový zvod  KSM "ŽZ"</t>
  </si>
  <si>
    <r>
      <t xml:space="preserve">Spojka SZM 1 "ŽZ" - </t>
    </r>
    <r>
      <rPr>
        <sz val="10"/>
        <color theme="1"/>
        <rFont val="Calibri"/>
        <family val="2"/>
        <charset val="238"/>
        <scheme val="minor"/>
      </rPr>
      <t>pre spojenie "žľab-žľab"</t>
    </r>
  </si>
  <si>
    <r>
      <t>Spojka SZM 1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color theme="1"/>
        <rFont val="Calibri"/>
        <family val="2"/>
        <charset val="238"/>
        <scheme val="minor"/>
      </rPr>
      <t xml:space="preserve"> - pre spojení "žľab-žľab"</t>
    </r>
  </si>
  <si>
    <r>
      <t>Spojka SZM 1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color theme="1"/>
        <rFont val="Calibri"/>
        <family val="2"/>
        <charset val="238"/>
        <scheme val="minor"/>
      </rPr>
      <t xml:space="preserve"> - pre spojení "žľab-žľab"</t>
    </r>
  </si>
  <si>
    <r>
      <t xml:space="preserve">Spojka SZM 4 "ŽZ" - </t>
    </r>
    <r>
      <rPr>
        <sz val="10"/>
        <color theme="1"/>
        <rFont val="Calibri"/>
        <family val="2"/>
        <charset val="238"/>
        <scheme val="minor"/>
      </rPr>
      <t>pre vytváranie kolena a "T"-kusov</t>
    </r>
  </si>
  <si>
    <r>
      <t>Spojka SZM 4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color theme="1"/>
        <rFont val="Calibri"/>
        <family val="2"/>
        <charset val="238"/>
        <scheme val="minor"/>
      </rPr>
      <t xml:space="preserve"> - pre vytváranie kolena a "T"-kusov</t>
    </r>
  </si>
  <si>
    <r>
      <t>Spojka SZM 4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color theme="1"/>
        <rFont val="Calibri"/>
        <family val="2"/>
        <charset val="238"/>
        <scheme val="minor"/>
      </rPr>
      <t xml:space="preserve"> - pre vytváranie kolena a "T"-kusov</t>
    </r>
  </si>
  <si>
    <r>
      <t xml:space="preserve">Tvarovacia sada  TSM 50-100 "ŽZ" - </t>
    </r>
    <r>
      <rPr>
        <sz val="10"/>
        <rFont val="Calibri"/>
        <family val="2"/>
        <charset val="238"/>
        <scheme val="minor"/>
      </rPr>
      <t>pre vytváranie kolen</t>
    </r>
  </si>
  <si>
    <r>
      <t>Tvarovacia sada 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pre vytváranie kolen</t>
    </r>
  </si>
  <si>
    <r>
      <t>Tvarovacia sada 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pre vytváranie kolen</t>
    </r>
  </si>
  <si>
    <t>Tvarovací pásik TPM 1000 "SZ"</t>
  </si>
  <si>
    <r>
      <t>Spojka kĺbová horizontálna SKHM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</si>
  <si>
    <r>
      <t xml:space="preserve">Spojka SUM 1 "ŽZ" - </t>
    </r>
    <r>
      <rPr>
        <sz val="10"/>
        <rFont val="Calibri"/>
        <family val="2"/>
        <charset val="238"/>
        <scheme val="minor"/>
      </rPr>
      <t>uzemňovacia</t>
    </r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</si>
  <si>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uzemňovacia</t>
    </r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</si>
  <si>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uzemňovacia</t>
    </r>
  </si>
  <si>
    <r>
      <t xml:space="preserve">Spojovacia sada SPM 1 </t>
    </r>
    <r>
      <rPr>
        <sz val="11"/>
        <color rgb="FF99330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pre prepážky - sada M6x16+M6 (bal = 100 ks)</t>
    </r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</si>
  <si>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pre veká</t>
    </r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</si>
  <si>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pre veká</t>
    </r>
  </si>
  <si>
    <r>
      <t xml:space="preserve">Spojka stojky priestorovej SSPM "ŽZ" - </t>
    </r>
    <r>
      <rPr>
        <sz val="10"/>
        <rFont val="Calibri"/>
        <family val="2"/>
        <charset val="238"/>
        <scheme val="minor"/>
      </rPr>
      <t>na predĺženie stojok</t>
    </r>
  </si>
  <si>
    <t>Držiak DZM 1 "ŽZ"</t>
  </si>
  <si>
    <t>Držiak DZMU 1 "ŽZ"</t>
  </si>
  <si>
    <t>Držiak DZM 3/100 "ŽZ"</t>
  </si>
  <si>
    <t>Držiak DZM 3/150 "ŽZ"</t>
  </si>
  <si>
    <t>Držiak DZM 4 "ŽZ"</t>
  </si>
  <si>
    <t>Držiak DZM 5 "ŽZ"</t>
  </si>
  <si>
    <t>Držiak DZM 6 "ŽZ"</t>
  </si>
  <si>
    <t>Držiak DZM 7 "ŽZ"</t>
  </si>
  <si>
    <t>Držiak DZM 8 "ŽZ"</t>
  </si>
  <si>
    <t>Držiak DZM 10 "ŽZ"</t>
  </si>
  <si>
    <r>
      <t>Držiak DZM 11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</si>
  <si>
    <t>Držiak DZM 12 "ŽZ"</t>
  </si>
  <si>
    <t>Držiak DZM 13 "ŽZ"</t>
  </si>
  <si>
    <t>Držiak DZM 14 "ŽZ"</t>
  </si>
  <si>
    <t>Držiak DZM 15 "ŽZ"</t>
  </si>
  <si>
    <t>Držiak DZM STP "ŽZ"</t>
  </si>
  <si>
    <t>Držiak DZM STPU "ŽZ"</t>
  </si>
  <si>
    <r>
      <t xml:space="preserve">Nosník NZM 50 "ŽZ"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</si>
  <si>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NZM 100 "ŽZ"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</si>
  <si>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NZM 150 "ŽZ"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</si>
  <si>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NZM 200 "ŽZ"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</si>
  <si>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NZM 250 "ŽZ"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</si>
  <si>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NZM 300 "ŽZ"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</si>
  <si>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NZM 400 "ŽZ"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</si>
  <si>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NZM 500 "ŽZ"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</si>
  <si>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Nosník NPZM 50 "ŽZ"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</si>
  <si>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NPZM 100 "ŽZ"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</si>
  <si>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NPZM 150 "ŽZ"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</si>
  <si>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NPZM 200 "ŽZ"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</si>
  <si>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NPZM 250 "ŽZ"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</si>
  <si>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NPZM 300 "ŽZ" - </t>
    </r>
    <r>
      <rPr>
        <sz val="10"/>
        <rFont val="Calibri"/>
        <family val="2"/>
        <charset val="238"/>
        <scheme val="minor"/>
      </rPr>
      <t>pre žlab 300/50; 300/100</t>
    </r>
  </si>
  <si>
    <r>
      <t xml:space="preserve">Nosník NPZM 400 "ŽZ"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</si>
  <si>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NPZM 500 "ŽZ" - </t>
    </r>
    <r>
      <rPr>
        <sz val="10"/>
        <rFont val="Calibri"/>
        <family val="2"/>
        <charset val="238"/>
        <scheme val="minor"/>
      </rPr>
      <t>pre žľab 500/50; 500/100</t>
    </r>
  </si>
  <si>
    <t>Nosník univerzálny NZMU 100 "ŽZ"</t>
  </si>
  <si>
    <t>Nosník univerzálny NZMU 200 "ŽZ"</t>
  </si>
  <si>
    <t>Nosník univerzálny NZMU 300 "ŽZ"</t>
  </si>
  <si>
    <t>Nosník univerzálny NZMU 400 "ŽZ"</t>
  </si>
  <si>
    <t>Nosník univerzálny NZMU 500 "ŽZ"</t>
  </si>
  <si>
    <t>Nosník univerzálny NZMU 600 "ŽZ"</t>
  </si>
  <si>
    <r>
      <t xml:space="preserve">Podpera PZM 100 "ŽZ" - </t>
    </r>
    <r>
      <rPr>
        <sz val="10"/>
        <rFont val="Calibri"/>
        <family val="2"/>
        <charset val="238"/>
        <scheme val="minor"/>
      </rPr>
      <t>pre žľab 100/50, 100/100</t>
    </r>
  </si>
  <si>
    <r>
      <t xml:space="preserve">Podpera PZM 150 "ŽZ" - </t>
    </r>
    <r>
      <rPr>
        <sz val="10"/>
        <rFont val="Calibri"/>
        <family val="2"/>
        <charset val="238"/>
        <scheme val="minor"/>
      </rPr>
      <t>pre žľab 50/50, 150/50; 150/100</t>
    </r>
  </si>
  <si>
    <r>
      <t xml:space="preserve">Podpera PZM 200 "ŽZ"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</si>
  <si>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Podpera PZM 250 "ŽZ"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</si>
  <si>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Podpěra PZM 300 "ŽZ" - </t>
    </r>
    <r>
      <rPr>
        <sz val="10"/>
        <rFont val="Calibri"/>
        <family val="2"/>
        <charset val="238"/>
        <scheme val="minor"/>
      </rPr>
      <t>pre žlab 300/50; 300/100</t>
    </r>
  </si>
  <si>
    <r>
      <t xml:space="preserve">Podpera PZM 400 "ŽZ"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</si>
  <si>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Podpera PZM 500 "ŽZ" - </t>
    </r>
    <r>
      <rPr>
        <sz val="10"/>
        <rFont val="Calibri"/>
        <family val="2"/>
        <charset val="238"/>
        <scheme val="minor"/>
      </rPr>
      <t>pre žľab 500/50; 500/100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</si>
  <si>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"ŽZ" - </t>
    </r>
    <r>
      <rPr>
        <sz val="10"/>
        <rFont val="Calibri"/>
        <family val="2"/>
        <charset val="238"/>
        <scheme val="minor"/>
      </rPr>
      <t>pre žľab 100/50, 100/100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</si>
  <si>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"ŽZ" - </t>
    </r>
    <r>
      <rPr>
        <sz val="10"/>
        <rFont val="Calibri"/>
        <family val="2"/>
        <charset val="238"/>
        <scheme val="minor"/>
      </rPr>
      <t>pre žľab 50/50, 150/50; 150/100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</si>
  <si>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"ŽZ" - </t>
    </r>
    <r>
      <rPr>
        <sz val="10"/>
        <rFont val="Calibri"/>
        <family val="2"/>
        <charset val="238"/>
        <scheme val="minor"/>
      </rPr>
      <t>pre žľab 100/50, 100/100, 200/50; 200/100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</si>
  <si>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"ŽZ" - </t>
    </r>
    <r>
      <rPr>
        <sz val="10"/>
        <rFont val="Calibri"/>
        <family val="2"/>
        <charset val="238"/>
        <scheme val="minor"/>
      </rPr>
      <t>pre žľab 250/50; 250/100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</si>
  <si>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"ŽZ" - </t>
    </r>
    <r>
      <rPr>
        <sz val="10"/>
        <rFont val="Calibri"/>
        <family val="2"/>
        <charset val="238"/>
        <scheme val="minor"/>
      </rPr>
      <t>pre žľab 300/50; 300/100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</si>
  <si>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"ŽZ" - </t>
    </r>
    <r>
      <rPr>
        <sz val="10"/>
        <rFont val="Calibri"/>
        <family val="2"/>
        <charset val="238"/>
        <scheme val="minor"/>
      </rPr>
      <t>pre žľab 400/50; 400/100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</si>
  <si>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"ŽZ"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</si>
  <si>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Stojka STPM   250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</si>
  <si>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</si>
  <si>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400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</si>
  <si>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500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</si>
  <si>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600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</si>
  <si>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700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</si>
  <si>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800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</si>
  <si>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900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</si>
  <si>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1000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</si>
  <si>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1100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</si>
  <si>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1200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</si>
  <si>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1300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</si>
  <si>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1400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</si>
  <si>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1500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</si>
  <si>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1600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</si>
  <si>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1700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</si>
  <si>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1800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</si>
  <si>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1900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</si>
  <si>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2000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</si>
  <si>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2100 "SZ"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</si>
  <si>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>Stojka STPM   2200 "SZ"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</si>
  <si>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2300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</si>
  <si>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2400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</si>
  <si>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2500 "SZ"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</si>
  <si>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2600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</si>
  <si>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2700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</si>
  <si>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2800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</si>
  <si>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2900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</si>
  <si>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Stojna STPM   3000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</si>
  <si>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</si>
  <si>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6000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</si>
  <si>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</si>
  <si>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250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</si>
  <si>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</si>
  <si>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400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</si>
  <si>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500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</si>
  <si>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600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</si>
  <si>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700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</si>
  <si>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800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</si>
  <si>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900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</si>
  <si>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1000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</si>
  <si>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1100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</si>
  <si>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1200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</si>
  <si>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1300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</si>
  <si>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1400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</si>
  <si>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1500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</si>
  <si>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1600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</si>
  <si>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1700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</si>
  <si>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1800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</si>
  <si>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1900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</si>
  <si>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2000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</si>
  <si>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2100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</si>
  <si>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2200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</si>
  <si>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2300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</si>
  <si>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2400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</si>
  <si>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2500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</si>
  <si>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2600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</si>
  <si>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2700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</si>
  <si>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2800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</si>
  <si>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2900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</si>
  <si>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3000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</si>
  <si>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</si>
  <si>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STNM   200 "SZ"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</si>
  <si>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250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</si>
  <si>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300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</si>
  <si>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400 "SZ"</t>
    </r>
    <r>
      <rPr>
        <sz val="10"/>
        <rFont val="Calibri"/>
        <family val="2"/>
        <charset val="238"/>
        <scheme val="minor"/>
      </rPr>
      <t xml:space="preserve"> 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</si>
  <si>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500 "SZ" </t>
    </r>
    <r>
      <rPr>
        <sz val="10"/>
        <rFont val="Calibri"/>
        <family val="2"/>
        <charset val="238"/>
        <scheme val="minor"/>
      </rPr>
      <t>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</si>
  <si>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600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</si>
  <si>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700 "SZ"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</si>
  <si>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800 "SZ"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</si>
  <si>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900 "SZ"</t>
    </r>
    <r>
      <rPr>
        <sz val="10"/>
        <rFont val="Calibri"/>
        <family val="2"/>
        <charset val="238"/>
        <scheme val="minor"/>
      </rPr>
      <t xml:space="preserve"> 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</si>
  <si>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1000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</si>
  <si>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1100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</si>
  <si>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1200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</si>
  <si>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1300 "SZ"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</si>
  <si>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1400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</si>
  <si>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1500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</si>
  <si>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1600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</si>
  <si>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1700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</si>
  <si>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1800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</si>
  <si>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1900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</si>
  <si>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2000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</si>
  <si>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2100 "SZ"</t>
    </r>
    <r>
      <rPr>
        <sz val="10"/>
        <rFont val="Calibri"/>
        <family val="2"/>
        <charset val="238"/>
        <scheme val="minor"/>
      </rPr>
      <t xml:space="preserve"> 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</si>
  <si>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>Stojka STNM   2200 "SZ"</t>
    </r>
    <r>
      <rPr>
        <sz val="10"/>
        <rFont val="Calibri"/>
        <family val="2"/>
        <charset val="238"/>
        <scheme val="minor"/>
      </rPr>
      <t xml:space="preserve"> 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</si>
  <si>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2300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</si>
  <si>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2400 "SZ" </t>
    </r>
    <r>
      <rPr>
        <sz val="10"/>
        <rFont val="Calibri"/>
        <family val="2"/>
        <charset val="238"/>
        <scheme val="minor"/>
      </rPr>
      <t xml:space="preserve">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</si>
  <si>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2500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</si>
  <si>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2600 "SZ" </t>
    </r>
    <r>
      <rPr>
        <sz val="10"/>
        <rFont val="Calibri"/>
        <family val="2"/>
        <charset val="238"/>
        <scheme val="minor"/>
      </rPr>
      <t xml:space="preserve">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</si>
  <si>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2700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</si>
  <si>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Stojna STNM   2800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</si>
  <si>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2900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</si>
  <si>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3000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</si>
  <si>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3000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</si>
  <si>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6000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</si>
  <si>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200 "ŽZ" </t>
    </r>
    <r>
      <rPr>
        <sz val="10"/>
        <rFont val="Calibri"/>
        <family val="2"/>
        <charset val="238"/>
        <scheme val="minor"/>
      </rPr>
      <t xml:space="preserve">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</si>
  <si>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250 "ŽZ" </t>
    </r>
    <r>
      <rPr>
        <sz val="10"/>
        <rFont val="Calibri"/>
        <family val="2"/>
        <charset val="238"/>
        <scheme val="minor"/>
      </rPr>
      <t>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</si>
  <si>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>Stojka STNM   300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</si>
  <si>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400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</si>
  <si>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500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</si>
  <si>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600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</si>
  <si>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700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</si>
  <si>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800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</si>
  <si>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900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</si>
  <si>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1000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</si>
  <si>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1100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</si>
  <si>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1200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</si>
  <si>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1300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</si>
  <si>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>Stojka STNM   1400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</si>
  <si>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>Stojka STNM   1500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</si>
  <si>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>Stojka STNM   1600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</si>
  <si>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1700 "ŽZ" </t>
    </r>
    <r>
      <rPr>
        <sz val="10"/>
        <rFont val="Calibri"/>
        <family val="2"/>
        <charset val="238"/>
        <scheme val="minor"/>
      </rPr>
      <t xml:space="preserve">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</si>
  <si>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>Stojka STNM   1800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</si>
  <si>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1900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</si>
  <si>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2000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</si>
  <si>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2100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</si>
  <si>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2200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</si>
  <si>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2300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</si>
  <si>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2400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</si>
  <si>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2500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</si>
  <si>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2600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</si>
  <si>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2700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</si>
  <si>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2800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</si>
  <si>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2900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</si>
  <si>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3000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</si>
  <si>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3000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</si>
  <si>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t>Príchytka vymedzovacia PVM "ŽZ"</t>
  </si>
  <si>
    <r>
      <t>Príchytka žlabu k stojkám PZSM 2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</si>
  <si>
    <t>Príchytka k "I" profilu PIM "ŽZ"</t>
  </si>
  <si>
    <r>
      <t xml:space="preserve">Skrutka vrátová M6/16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</si>
  <si>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M6/20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</si>
  <si>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M8/20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</si>
  <si>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</si>
  <si>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M6 límcová (podložková)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</si>
  <si>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</si>
  <si>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Povrchová úprava komponentov: Nerez Aisi 304L - "A2"</t>
  </si>
  <si>
    <r>
      <t xml:space="preserve">Žľab MERKUR 2     50/50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</si>
  <si>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100/50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</si>
  <si>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150/50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</si>
  <si>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200/50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</si>
  <si>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250/50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</si>
  <si>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300/50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</si>
  <si>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400/50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</si>
  <si>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500/50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</si>
  <si>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100/100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</si>
  <si>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>Žľab MERKUR 2     150/100 "</t>
    </r>
    <r>
      <rPr>
        <sz val="10"/>
        <rFont val="Calibri"/>
        <family val="2"/>
        <charset val="238"/>
        <scheme val="minor"/>
      </rPr>
      <t>A2 vr. pasivácie" - vzdialenosť podpier 2,0 m</t>
    </r>
  </si>
  <si>
    <r>
      <t>Žľab MERKUR 2     200/100 "</t>
    </r>
    <r>
      <rPr>
        <sz val="10"/>
        <rFont val="Calibri"/>
        <family val="2"/>
        <charset val="238"/>
        <scheme val="minor"/>
      </rPr>
      <t>A2 vr. pasivácie" - vzdialenosť podpier 2,0 m</t>
    </r>
  </si>
  <si>
    <r>
      <t>Žľab MERKUR 2     250/100 "</t>
    </r>
    <r>
      <rPr>
        <sz val="10"/>
        <rFont val="Calibri"/>
        <family val="2"/>
        <charset val="238"/>
        <scheme val="minor"/>
      </rPr>
      <t>A2 vr. pasivácie" - vzdialenosť podpier 1,5 m</t>
    </r>
  </si>
  <si>
    <r>
      <t>Žľab MERKUR 2     300/100 "</t>
    </r>
    <r>
      <rPr>
        <sz val="10"/>
        <rFont val="Calibri"/>
        <family val="2"/>
        <charset val="238"/>
        <scheme val="minor"/>
      </rPr>
      <t>A2 vr. pasivácie" - vzdialenosť podpier 1,5 m</t>
    </r>
  </si>
  <si>
    <r>
      <t xml:space="preserve">Žľab MERKUR 2     400/100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</si>
  <si>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500/100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</si>
  <si>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50/100-G 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</si>
  <si>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100/100-G  "A2 </t>
    </r>
    <r>
      <rPr>
        <sz val="10"/>
        <rFont val="Calibri"/>
        <family val="2"/>
        <charset val="238"/>
        <scheme val="minor"/>
      </rPr>
      <t>vr. pasivácie" - vzdialenosť podpier 2,0 m</t>
    </r>
  </si>
  <si>
    <t>Veko VZM   50 "A2" 0,55 mm</t>
  </si>
  <si>
    <t>Veko VZM   100 "A2" 0,55 mm</t>
  </si>
  <si>
    <t>Veko VZM   150 "A2" 0,55 mm</t>
  </si>
  <si>
    <t>Veko VZM   200 "A2" 0,8 mm</t>
  </si>
  <si>
    <t>Veko VZM   250 "A2" 0,8 mm</t>
  </si>
  <si>
    <t>Veko VZM   300 "A2" 0,8 mm</t>
  </si>
  <si>
    <t>Veko VZM   400 "A2" 0,8 mm</t>
  </si>
  <si>
    <t>Veko VZM   500 "A2" 0,8 mm</t>
  </si>
  <si>
    <t>Prepážka  KPZM 50 "A2" 0,8 mm</t>
  </si>
  <si>
    <t>Prepážka  KPZM 100 "A2" 0,8 mm</t>
  </si>
  <si>
    <t>Káblový zvod  KSM "A2"</t>
  </si>
  <si>
    <r>
      <t xml:space="preserve">Spojka SZM 1 "A2" - </t>
    </r>
    <r>
      <rPr>
        <sz val="10"/>
        <rFont val="Calibri"/>
        <family val="2"/>
        <charset val="238"/>
        <scheme val="minor"/>
      </rPr>
      <t>pre spojení "žľab-žľab"</t>
    </r>
  </si>
  <si>
    <r>
      <t xml:space="preserve">Spojka SZM 4 "A2" - </t>
    </r>
    <r>
      <rPr>
        <sz val="10"/>
        <rFont val="Calibri"/>
        <family val="2"/>
        <charset val="238"/>
        <scheme val="minor"/>
      </rPr>
      <t>pre vytváranie koliena a "T"-kusov</t>
    </r>
  </si>
  <si>
    <r>
      <t xml:space="preserve">Tvarovacia sada  TSM 50-100 "A2 </t>
    </r>
    <r>
      <rPr>
        <sz val="10"/>
        <rFont val="Calibri"/>
        <family val="2"/>
        <charset val="238"/>
        <scheme val="minor"/>
      </rPr>
      <t>vr. pasivácie" - pre vytvářanie kolien</t>
    </r>
  </si>
  <si>
    <t>Tvarovacia páska TPM 1000 "A2"</t>
  </si>
  <si>
    <t>Spojka kĺbová horizontálna SKHM 1 "A2"</t>
  </si>
  <si>
    <r>
      <t xml:space="preserve">Spojka SUM 1 "A2" - </t>
    </r>
    <r>
      <rPr>
        <sz val="10"/>
        <rFont val="Calibri"/>
        <family val="2"/>
        <charset val="238"/>
        <scheme val="minor"/>
      </rPr>
      <t>uzemňovacia</t>
    </r>
  </si>
  <si>
    <r>
      <t xml:space="preserve">Spojovacia sada SPM 1 "A2" - </t>
    </r>
    <r>
      <rPr>
        <sz val="10"/>
        <rFont val="Calibri"/>
        <family val="2"/>
        <charset val="238"/>
        <scheme val="minor"/>
      </rPr>
      <t>pre přepážky - sada M6x16+M6 (bal = 100 ks)</t>
    </r>
  </si>
  <si>
    <r>
      <t xml:space="preserve">Spojka SVM 1 "A2" - </t>
    </r>
    <r>
      <rPr>
        <sz val="10"/>
        <rFont val="Calibri"/>
        <family val="2"/>
        <charset val="238"/>
        <scheme val="minor"/>
      </rPr>
      <t>pre veká</t>
    </r>
  </si>
  <si>
    <t>Držiak DZM 1 "A2"</t>
  </si>
  <si>
    <t>Držiak DZMU 1 "A2"</t>
  </si>
  <si>
    <t>Držiak DZM 2 "A2"</t>
  </si>
  <si>
    <t>Držiak DZM 3/100 "A2"</t>
  </si>
  <si>
    <t>Držiak DZM 3/150 "A2"</t>
  </si>
  <si>
    <t>Držiak DZM 4 "A2"</t>
  </si>
  <si>
    <t>Držiak DZM 5 "A2"</t>
  </si>
  <si>
    <t>Držiak DZM 6 "A2"</t>
  </si>
  <si>
    <t>Držiak DZM 7 "A2"</t>
  </si>
  <si>
    <t>Držiak DZM 8 "A2"</t>
  </si>
  <si>
    <t>Držiak DZM 10 "A2"</t>
  </si>
  <si>
    <t>Držiak DZM 11 "A2"</t>
  </si>
  <si>
    <t>Držiak DZM 12 "A2"</t>
  </si>
  <si>
    <t>Držiak DZM 13 "A2"</t>
  </si>
  <si>
    <t>Držiak DZM 14 "A2"</t>
  </si>
  <si>
    <t>Držiak DZM 15 "A2"</t>
  </si>
  <si>
    <r>
      <t xml:space="preserve">Držiak DZM STP "A2 </t>
    </r>
    <r>
      <rPr>
        <sz val="10"/>
        <rFont val="Calibri"/>
        <family val="2"/>
        <charset val="238"/>
        <scheme val="minor"/>
      </rPr>
      <t>vr. pasivácie"</t>
    </r>
  </si>
  <si>
    <t>Držiak DZM STPU "A2"</t>
  </si>
  <si>
    <r>
      <t xml:space="preserve">Nosník NZM 50 "A2"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</si>
  <si>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NZM 100 "A2"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</si>
  <si>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NZM 150 "A2"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</si>
  <si>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NZM 200 "A2"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</si>
  <si>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NZM 250 "A2"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</si>
  <si>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NZM 300 "A2"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</si>
  <si>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NZM 400 "A2 </t>
    </r>
    <r>
      <rPr>
        <sz val="10"/>
        <rFont val="Calibri"/>
        <family val="2"/>
        <charset val="238"/>
        <scheme val="minor"/>
      </rPr>
      <t>vr. pasivácie" - pre žľab 400/50; 400/100</t>
    </r>
  </si>
  <si>
    <r>
      <t xml:space="preserve">Nosník NZM 500 "A2 </t>
    </r>
    <r>
      <rPr>
        <sz val="10"/>
        <rFont val="Calibri"/>
        <family val="2"/>
        <charset val="238"/>
        <scheme val="minor"/>
      </rPr>
      <t>vr. pasivácie" - pre žľab 500/50; 500/100</t>
    </r>
  </si>
  <si>
    <t>Nosník univerzálny NZMU 100 "A2"</t>
  </si>
  <si>
    <t>Nosník univerzálny NZMU 200 "A2"</t>
  </si>
  <si>
    <t>Nosník univerzálny NZMU 300 "A2"</t>
  </si>
  <si>
    <r>
      <t xml:space="preserve">Nosník univerzálny NZMU 400 "A2 </t>
    </r>
    <r>
      <rPr>
        <sz val="10"/>
        <color theme="1"/>
        <rFont val="Calibri"/>
        <family val="2"/>
        <charset val="238"/>
        <scheme val="minor"/>
      </rPr>
      <t>vr. pasivácie"</t>
    </r>
  </si>
  <si>
    <r>
      <t xml:space="preserve">Nosník univerzálny NZMU 500 "A2 </t>
    </r>
    <r>
      <rPr>
        <sz val="10"/>
        <color theme="1"/>
        <rFont val="Calibri"/>
        <family val="2"/>
        <charset val="238"/>
        <scheme val="minor"/>
      </rPr>
      <t>vr. pasivácie"</t>
    </r>
  </si>
  <si>
    <r>
      <t xml:space="preserve">Nosník univerzálny NZMU 600 "A2 </t>
    </r>
    <r>
      <rPr>
        <sz val="10"/>
        <color theme="1"/>
        <rFont val="Calibri"/>
        <family val="2"/>
        <charset val="238"/>
        <scheme val="minor"/>
      </rPr>
      <t>vr. pasivácie"</t>
    </r>
  </si>
  <si>
    <r>
      <t xml:space="preserve">Podpera PZM 100 "A2" - </t>
    </r>
    <r>
      <rPr>
        <sz val="10"/>
        <color theme="1"/>
        <rFont val="Calibri"/>
        <family val="2"/>
        <charset val="238"/>
        <scheme val="minor"/>
      </rPr>
      <t>pre žľab 100/50, 100/100</t>
    </r>
  </si>
  <si>
    <r>
      <t xml:space="preserve">Podpera PZM 150 "A2" - </t>
    </r>
    <r>
      <rPr>
        <sz val="10"/>
        <rFont val="Calibri"/>
        <family val="2"/>
        <charset val="238"/>
        <scheme val="minor"/>
      </rPr>
      <t>pre žľab 50/50, 150/50; 150/100</t>
    </r>
  </si>
  <si>
    <r>
      <t xml:space="preserve">Podpera PZM 200 "A2"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</si>
  <si>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Podpera PZM 250 "A2"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</si>
  <si>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Podpera PZM 300 "A2"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</si>
  <si>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Podpera PZM 400 "A2"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</si>
  <si>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Podpera PZM 500 "A2" - </t>
    </r>
    <r>
      <rPr>
        <sz val="10"/>
        <rFont val="Calibri"/>
        <family val="2"/>
        <charset val="238"/>
        <scheme val="minor"/>
      </rPr>
      <t>pre žľab 500/50; 500/100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</si>
  <si>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"A2" - </t>
    </r>
    <r>
      <rPr>
        <sz val="10"/>
        <rFont val="Calibri"/>
        <family val="2"/>
        <charset val="238"/>
        <scheme val="minor"/>
      </rPr>
      <t>pre žľab 100/50, 100/100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</si>
  <si>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"A2" - </t>
    </r>
    <r>
      <rPr>
        <sz val="10"/>
        <rFont val="Calibri"/>
        <family val="2"/>
        <charset val="238"/>
        <scheme val="minor"/>
      </rPr>
      <t>pre žľab 50/50, 150/50; 150/100</t>
    </r>
  </si>
  <si>
    <r>
      <t>Podpěra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"A2" - </t>
    </r>
    <r>
      <rPr>
        <sz val="10"/>
        <rFont val="Calibri"/>
        <family val="2"/>
        <charset val="238"/>
        <scheme val="minor"/>
      </rPr>
      <t>pre žlab 100/50, 100/100, 200/50; 200/100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</si>
  <si>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"A2" - </t>
    </r>
    <r>
      <rPr>
        <sz val="10"/>
        <rFont val="Calibri"/>
        <family val="2"/>
        <charset val="238"/>
        <scheme val="minor"/>
      </rPr>
      <t>pre žľab 250/50; 250/100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</si>
  <si>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"A2" - </t>
    </r>
    <r>
      <rPr>
        <sz val="10"/>
        <rFont val="Calibri"/>
        <family val="2"/>
        <charset val="238"/>
        <scheme val="minor"/>
      </rPr>
      <t>pre žľab 300/50; 300/100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</si>
  <si>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"A2" - </t>
    </r>
    <r>
      <rPr>
        <sz val="10"/>
        <rFont val="Calibri"/>
        <family val="2"/>
        <charset val="238"/>
        <scheme val="minor"/>
      </rPr>
      <t>pre žľab 400/50; 400/100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</si>
  <si>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"A2"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</si>
  <si>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Stojka STPM   200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</si>
  <si>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250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</si>
  <si>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</si>
  <si>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400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</si>
  <si>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>Stojka STPM   500 "A2"</t>
    </r>
    <r>
      <rPr>
        <sz val="10"/>
        <rFont val="Calibri"/>
        <family val="2"/>
        <charset val="238"/>
        <scheme val="minor"/>
      </rPr>
      <t xml:space="preserve"> (1,5 mm) priestorová - trojstranná</t>
    </r>
  </si>
  <si>
    <r>
      <t xml:space="preserve">Stojka STPM   600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</si>
  <si>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700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</si>
  <si>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800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</si>
  <si>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900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</si>
  <si>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1000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</si>
  <si>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1100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</si>
  <si>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Stojna STPM   1200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</si>
  <si>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1300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</si>
  <si>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1400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</si>
  <si>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1500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</si>
  <si>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1600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</si>
  <si>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1700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</si>
  <si>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1800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</si>
  <si>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1900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</si>
  <si>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2000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</si>
  <si>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2100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</si>
  <si>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>Stojka STPM   2200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</si>
  <si>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Stojna STPM   2300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</si>
  <si>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2400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</si>
  <si>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2500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</si>
  <si>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2600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</si>
  <si>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2700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</si>
  <si>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2800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</si>
  <si>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2900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</si>
  <si>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3000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</si>
  <si>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STNM   200 "A2" </t>
    </r>
    <r>
      <rPr>
        <sz val="10"/>
        <rFont val="Calibri"/>
        <family val="2"/>
        <charset val="238"/>
        <scheme val="minor"/>
      </rPr>
      <t>(1,5 mm) nástenná - jednostranná</t>
    </r>
  </si>
  <si>
    <r>
      <t xml:space="preserve">Stojna STNM   250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</si>
  <si>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r>
      <t xml:space="preserve">Stojka STNM   300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</si>
  <si>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400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</si>
  <si>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500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</si>
  <si>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600 "A2" </t>
    </r>
    <r>
      <rPr>
        <sz val="10"/>
        <rFont val="Calibri"/>
        <family val="2"/>
        <charset val="238"/>
        <scheme val="minor"/>
      </rPr>
      <t xml:space="preserve">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</si>
  <si>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700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</si>
  <si>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800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</si>
  <si>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900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</si>
  <si>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1000 "A2" </t>
    </r>
    <r>
      <rPr>
        <sz val="10"/>
        <rFont val="Calibri"/>
        <family val="2"/>
        <charset val="238"/>
        <scheme val="minor"/>
      </rPr>
      <t xml:space="preserve">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</si>
  <si>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1100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</si>
  <si>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1200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</si>
  <si>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1300 "A2"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</si>
  <si>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1500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</si>
  <si>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1600 "A2"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</si>
  <si>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1700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</si>
  <si>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1800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</si>
  <si>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1900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</si>
  <si>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2000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</si>
  <si>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3000 "A2"</t>
    </r>
    <r>
      <rPr>
        <sz val="10"/>
        <rFont val="Calibri"/>
        <family val="2"/>
        <charset val="238"/>
        <scheme val="minor"/>
      </rPr>
      <t xml:space="preserve"> 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</si>
  <si>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Matica obdĺžniková MSM/M6 "A2" </t>
    </r>
    <r>
      <rPr>
        <sz val="10"/>
        <rFont val="Calibri"/>
        <family val="2"/>
        <charset val="238"/>
        <scheme val="minor"/>
      </rPr>
      <t>pre ukotvenie nosník/stojka</t>
    </r>
  </si>
  <si>
    <r>
      <t xml:space="preserve">Matica obdĺžniková MSM/M8 "A2" </t>
    </r>
    <r>
      <rPr>
        <sz val="10"/>
        <rFont val="Calibri"/>
        <family val="2"/>
        <charset val="238"/>
        <scheme val="minor"/>
      </rPr>
      <t>pre ukotvenie nosník/stojka</t>
    </r>
  </si>
  <si>
    <t>Príchytka vymedzovacia PVM "A2"</t>
  </si>
  <si>
    <t>Príchytka žľabu ku stojkám PZSM 2 "A2"</t>
  </si>
  <si>
    <t>Príchytka k "I" profilu PIM "A2"</t>
  </si>
  <si>
    <t>Spojka závitovej tyče M6 "A2"</t>
  </si>
  <si>
    <t>Spojka závitovej tyče M8 "A2"</t>
  </si>
  <si>
    <r>
      <t xml:space="preserve">Skrutka vrátová M6/16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</si>
  <si>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M6/20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</si>
  <si>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M8/16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</si>
  <si>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M8/20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</si>
  <si>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M6x16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</si>
  <si>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M6x20 6- hran "A2" </t>
    </r>
    <r>
      <rPr>
        <sz val="10"/>
        <rFont val="Calibri"/>
        <family val="2"/>
        <charset val="238"/>
        <scheme val="minor"/>
      </rPr>
      <t>(bal = 100 ks)</t>
    </r>
  </si>
  <si>
    <r>
      <t>Skrutka M6x40 6- hran "A2"</t>
    </r>
    <r>
      <rPr>
        <sz val="10"/>
        <rFont val="Calibri"/>
        <family val="2"/>
        <charset val="238"/>
        <scheme val="minor"/>
      </rPr>
      <t xml:space="preserve"> (bal = 100 ks)</t>
    </r>
  </si>
  <si>
    <r>
      <t xml:space="preserve">Skrutka M8x16 6- hran "A2" </t>
    </r>
    <r>
      <rPr>
        <sz val="10"/>
        <rFont val="Calibri"/>
        <family val="2"/>
        <charset val="238"/>
        <scheme val="minor"/>
      </rPr>
      <t>(bal = 100 ks)</t>
    </r>
  </si>
  <si>
    <r>
      <t>Skrutka M8x20 6- hran "A2"</t>
    </r>
    <r>
      <rPr>
        <sz val="10"/>
        <rFont val="Calibri"/>
        <family val="2"/>
        <charset val="238"/>
        <scheme val="minor"/>
      </rPr>
      <t xml:space="preserve"> (bal = 100 ks)</t>
    </r>
  </si>
  <si>
    <r>
      <t xml:space="preserve">Skrutka M8x25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</si>
  <si>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M8x30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</si>
  <si>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M8x40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</si>
  <si>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M8x50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</si>
  <si>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M8x100 6- hran "A2"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</si>
  <si>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M8x120 6- hran "A2"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</si>
  <si>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M8x140 6- hran "A2"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</si>
  <si>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Podložka M6,4 veľkoplošná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</si>
  <si>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veľkoplošná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</si>
  <si>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M6 límcová (podložková)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</si>
  <si>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</si>
  <si>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límcová (podložková) "A2" </t>
    </r>
    <r>
      <rPr>
        <sz val="10"/>
        <rFont val="Calibri"/>
        <family val="2"/>
        <charset val="238"/>
        <scheme val="minor"/>
      </rPr>
      <t xml:space="preserve">(bal = 100 ks)  </t>
    </r>
    <r>
      <rPr>
        <sz val="11"/>
        <rFont val="Calibri"/>
        <family val="2"/>
        <charset val="238"/>
        <scheme val="minor"/>
      </rPr>
      <t xml:space="preserve">        </t>
    </r>
  </si>
  <si>
    <r>
      <t xml:space="preserve">Skrutka - vrut M6x60 se 6-hranou hlavou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</si>
  <si>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M6x70 se 6-hranou hlavou "A2" - </t>
    </r>
    <r>
      <rPr>
        <sz val="10"/>
        <rFont val="Calibri"/>
        <family val="2"/>
        <charset val="238"/>
        <scheme val="minor"/>
      </rPr>
      <t>do plech. HM (bal = 100 ks)</t>
    </r>
  </si>
  <si>
    <r>
      <t xml:space="preserve">Skrutka - vrut M6x80 se 6-hranou hlavou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</si>
  <si>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M8x70 se 6-hranou hlavou "A2" - </t>
    </r>
    <r>
      <rPr>
        <sz val="10"/>
        <rFont val="Calibri"/>
        <family val="2"/>
        <charset val="238"/>
        <scheme val="minor"/>
      </rPr>
      <t>do plech. HM (bal = 100 ks)</t>
    </r>
  </si>
  <si>
    <r>
      <t xml:space="preserve">Skrutka - vrut M8x90 se 6-hranou hlavou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</si>
  <si>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Pásik kovový so zámkom PKZ-FI 200 "A2"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</si>
  <si>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Pásik kovový so zámkom PKZ-FI 360 "A2"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</si>
  <si>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Pásik kovový so zámkom PKZ-FI 520 "A2" </t>
    </r>
    <r>
      <rPr>
        <sz val="10"/>
        <color theme="1"/>
        <rFont val="Calibri"/>
        <family val="2"/>
        <charset val="238"/>
        <scheme val="minor"/>
      </rPr>
      <t>(bal = 100 ks)</t>
    </r>
  </si>
  <si>
    <t>Skrutka HUS3-H 6x40/5 "A4"</t>
  </si>
  <si>
    <t>Kotva s vnútorným závitom HKD M8x30 "A4"</t>
  </si>
  <si>
    <t>Prievlačná kotva HST3 M8x75-/10 "A4"</t>
  </si>
  <si>
    <t>Závitový klinec S-BT-MF M8/7 AN6 "A4"</t>
  </si>
  <si>
    <t>Paleta EURO drevená 120x80</t>
  </si>
  <si>
    <t>Paleta INKA drevená lisovaná 80x60</t>
  </si>
  <si>
    <t>Využitie dopravy káblových nosných systémov MERKUR, LINEAR a POLAR na celom Slovensku ZDARMA!!!</t>
  </si>
  <si>
    <t>Finančné limity jednorazové objednávky bez DPH - pre zaslanie tovaru zdarma z centrálneho skladu Brno</t>
  </si>
  <si>
    <t>pásmo 1</t>
  </si>
  <si>
    <t>pásmo 2</t>
  </si>
  <si>
    <t>pásmo 3</t>
  </si>
  <si>
    <t>Vzdialenosť</t>
  </si>
  <si>
    <t>301 - 400 km</t>
  </si>
  <si>
    <t>od Brna</t>
  </si>
  <si>
    <t>Min. finančný objem objednávky v EUR</t>
  </si>
  <si>
    <t>1 000 EUR</t>
  </si>
  <si>
    <t>1 150 EUR</t>
  </si>
  <si>
    <t>1 250 EUR</t>
  </si>
  <si>
    <t>Min. finančný objem objednávky v Kč</t>
  </si>
  <si>
    <t>Príklady vzdialeností jednotlivých miest na Slovensku od Brna</t>
  </si>
  <si>
    <t>Mesto</t>
  </si>
  <si>
    <t>km od Brna</t>
  </si>
  <si>
    <t>pásmo</t>
  </si>
  <si>
    <t>Banovce nad Bebravou</t>
  </si>
  <si>
    <t>Banská Bystrica</t>
  </si>
  <si>
    <t>Bratislava</t>
  </si>
  <si>
    <t>Dunajská Streda</t>
  </si>
  <si>
    <t>Humenné</t>
  </si>
  <si>
    <t>Košice</t>
  </si>
  <si>
    <t>Levice</t>
  </si>
  <si>
    <t>Liptovský Mikuláš</t>
  </si>
  <si>
    <t>Malacky</t>
  </si>
  <si>
    <t>Martin</t>
  </si>
  <si>
    <t>Michalovce</t>
  </si>
  <si>
    <t>Nitra</t>
  </si>
  <si>
    <t>Nové Mesto nad Váhom</t>
  </si>
  <si>
    <t>Pezinok</t>
  </si>
  <si>
    <t>Piešťany</t>
  </si>
  <si>
    <t>Poprad</t>
  </si>
  <si>
    <t>Považ. Bystrica</t>
  </si>
  <si>
    <t>Prešov</t>
  </si>
  <si>
    <t>Prievidza</t>
  </si>
  <si>
    <t>Ružomberok</t>
  </si>
  <si>
    <t>Senica</t>
  </si>
  <si>
    <t>Spišská Nová Ves</t>
  </si>
  <si>
    <t>Stará Turá</t>
  </si>
  <si>
    <t>Stropkov</t>
  </si>
  <si>
    <t>Trenčín</t>
  </si>
  <si>
    <t>Trnava</t>
  </si>
  <si>
    <t>Tvrdošín</t>
  </si>
  <si>
    <t>Zvolen</t>
  </si>
  <si>
    <t>Žiar nad Hronom</t>
  </si>
  <si>
    <t>Žilina</t>
  </si>
  <si>
    <r>
      <t xml:space="preserve">Uvedené ceny sú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</si>
  <si>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</t>
    </r>
    <r>
      <rPr>
        <b/>
        <sz val="10"/>
        <rFont val="Calibri"/>
        <family val="2"/>
        <charset val="238"/>
      </rPr>
      <t xml:space="preserve">MERKUR 2 </t>
    </r>
    <r>
      <rPr>
        <sz val="10"/>
        <rFont val="Calibri"/>
        <family val="2"/>
        <charset val="238"/>
      </rPr>
      <t>je uvedená v liste "Cena prepravy do SR".</t>
    </r>
  </si>
  <si>
    <r>
      <rPr>
        <sz val="10"/>
        <rFont val="Calibri"/>
        <family val="2"/>
        <charset val="238"/>
      </rPr>
      <t>Podmienky dopravy systému MERKUR 2 ZADARMO nájdete na:</t>
    </r>
    <r>
      <rPr>
        <i/>
        <u/>
        <sz val="10"/>
        <color indexed="12"/>
        <rFont val="Calibri"/>
        <family val="2"/>
        <charset val="238"/>
      </rPr>
      <t xml:space="preserve"> www.arkys.cz/cs/doprava</t>
    </r>
  </si>
  <si>
    <r>
      <rPr>
        <b/>
        <sz val="10"/>
        <rFont val="Calibri"/>
        <family val="2"/>
        <charset val="238"/>
      </rPr>
      <t xml:space="preserve">Dopravné zdarma sa nevzťahuje </t>
    </r>
    <r>
      <rPr>
        <sz val="10"/>
        <rFont val="Calibri"/>
        <family val="2"/>
        <charset val="238"/>
      </rPr>
      <t>na produkty</t>
    </r>
    <r>
      <rPr>
        <b/>
        <sz val="10"/>
        <rFont val="Calibri"/>
        <family val="2"/>
        <charset val="238"/>
      </rPr>
      <t xml:space="preserve"> lakované </t>
    </r>
    <r>
      <rPr>
        <sz val="10"/>
        <rFont val="Calibri"/>
        <family val="2"/>
        <charset val="238"/>
      </rPr>
      <t>alebo</t>
    </r>
    <r>
      <rPr>
        <b/>
        <sz val="10"/>
        <rFont val="Calibri"/>
        <family val="2"/>
        <charset val="238"/>
      </rPr>
      <t xml:space="preserve"> v dĺžkach 6.000 mm.</t>
    </r>
  </si>
  <si>
    <t>Legenda značenia povrchových úprav</t>
  </si>
  <si>
    <t>Galvanické zinkovanie</t>
  </si>
  <si>
    <t>Sendzimirové zinkovanie</t>
  </si>
  <si>
    <t>Žiarové zinkovanie</t>
  </si>
  <si>
    <t xml:space="preserve">lakované </t>
  </si>
  <si>
    <t>lakované po obvode</t>
  </si>
  <si>
    <t>Obchodný riaditeľ pre SK - Martin Doušek +420 606 065 272  - dousek@arkys.cz</t>
  </si>
  <si>
    <t>Obchodno - technický manažer pre Slovensko - Ondrej Maľak +420 725 508 567 - malak@arkys.cz</t>
  </si>
  <si>
    <t>Obchodno - technický manažer pre Slovensko - Ing. Michal Elečko +420 602 551 315 - elecko@arkys.cz</t>
  </si>
  <si>
    <t>Obchodno - technický manažer pre Slovensko - Martin Medvecký +420 601 070 809 - medvecky@arkys.cz</t>
  </si>
  <si>
    <t>Logistické oddělení Brno - +420 517 541 222 nebo +420 602 536 999  objednavky@arkys.cz</t>
  </si>
  <si>
    <t>Rozpočtové oddělení Brno - +420 517 541 224  ponuky@arkys.cz</t>
  </si>
  <si>
    <t>Veko VZM   50 "MZ" 0,8 mm</t>
  </si>
  <si>
    <t>Veko VZM   100 "MZ" 0,8 mm</t>
  </si>
  <si>
    <t>Veko VZM   150 "MZ" 0,8 mm</t>
  </si>
  <si>
    <t>Veko VZM   200 "MZ" 0,8 mm</t>
  </si>
  <si>
    <t>Veko VZM   250 "MZ" 0,8 mm</t>
  </si>
  <si>
    <t>Veko VZM   300 "MZ" 0,8 mm</t>
  </si>
  <si>
    <t>Veko VZM   400 "MZ" 0,8 mm</t>
  </si>
  <si>
    <t>Veko VZM   500 "MZ" 0,8 mm</t>
  </si>
  <si>
    <t>Prepážka KPZM 50 "MZ" 0,8 mm</t>
  </si>
  <si>
    <t>Prepážka KPZM 100 "MZ" 0,8 mm</t>
  </si>
  <si>
    <r>
      <t xml:space="preserve">Podložka </t>
    </r>
    <r>
      <rPr>
        <sz val="11"/>
        <rFont val="Calibri"/>
        <family val="2"/>
        <charset val="238"/>
      </rPr>
      <t xml:space="preserve">M10,4 veľkoplošná "GZ" </t>
    </r>
    <r>
      <rPr>
        <sz val="10"/>
        <rFont val="Calibri"/>
        <family val="2"/>
        <charset val="238"/>
      </rPr>
      <t>(bal = 100 ks)</t>
    </r>
  </si>
  <si>
    <r>
      <t xml:space="preserve">Matica </t>
    </r>
    <r>
      <rPr>
        <sz val="11"/>
        <rFont val="Calibri"/>
        <family val="2"/>
        <charset val="238"/>
      </rPr>
      <t xml:space="preserve">M10 "GZ" </t>
    </r>
    <r>
      <rPr>
        <sz val="10"/>
        <rFont val="Calibri"/>
        <family val="2"/>
        <charset val="238"/>
      </rPr>
      <t>(bal = 100 ks)</t>
    </r>
  </si>
  <si>
    <r>
      <t xml:space="preserve">Matica </t>
    </r>
    <r>
      <rPr>
        <sz val="11"/>
        <rFont val="Calibri"/>
        <family val="2"/>
        <charset val="238"/>
      </rPr>
      <t xml:space="preserve">M10 límcová (podložková) "GZ" </t>
    </r>
    <r>
      <rPr>
        <sz val="10"/>
        <rFont val="Calibri"/>
        <family val="2"/>
        <charset val="238"/>
      </rPr>
      <t>(bal = 100 ks)</t>
    </r>
    <r>
      <rPr>
        <sz val="11"/>
        <rFont val="Calibri"/>
        <family val="2"/>
        <charset val="238"/>
      </rPr>
      <t xml:space="preserve">          </t>
    </r>
  </si>
  <si>
    <t>drôtené žľaby s patentovaným dvojitým priečnikom</t>
  </si>
  <si>
    <t>oceľovo-plechové prelisované žľaby s bezspojkovým systémom</t>
  </si>
  <si>
    <t>rebríky plechové s bezspojkovým systémom</t>
  </si>
  <si>
    <t>oceľovo-plechové žľaby LINEAR 1 až 4</t>
  </si>
  <si>
    <t>Typ káblového nosného systému</t>
  </si>
  <si>
    <t>CENÍK KÁBLOVÝCH ŽĽABOV MERKUR 2 - v EUR</t>
  </si>
  <si>
    <t>Povrchová úprava komponentov: Žiarový "ŽZ" a Sendzimirový "SZ" zinok; Magnelis "MZ"</t>
  </si>
  <si>
    <t>Platný od 1.3.2025</t>
  </si>
  <si>
    <t>Obchodné podmienky spoločnosti ARKYS, s.r.o. Brno s platnosťou od 1.3.2025.</t>
  </si>
  <si>
    <t>0 - 300 km</t>
  </si>
  <si>
    <t>401 - 600 km</t>
  </si>
  <si>
    <t>Min. finančný limit v SK je vždy platný k prevodovému koeficientu Kč/EUR, ktorý sa určuje pre aktuálný exportný brutto cenník spoločnosti ARKYS s.r.o. Aktuálný exportný brutto cenník je platný od 1.3.2025 s prevodovým koeficientom 25,- Kč/EUR.</t>
  </si>
  <si>
    <t>ARK-214160</t>
  </si>
  <si>
    <t>8592648141600</t>
  </si>
  <si>
    <t>Držiak DZM 16 "GZ"</t>
  </si>
  <si>
    <t>ARK-218970</t>
  </si>
  <si>
    <t>8592648189701</t>
  </si>
  <si>
    <t>73269094</t>
  </si>
  <si>
    <t>Príchytka drapáková PDM "GZ"</t>
  </si>
  <si>
    <r>
      <t xml:space="preserve">Spojka závitovej tyče </t>
    </r>
    <r>
      <rPr>
        <sz val="11"/>
        <rFont val="Calibri"/>
        <family val="2"/>
        <charset val="238"/>
      </rPr>
      <t>M10 "GZ"</t>
    </r>
  </si>
  <si>
    <r>
      <t xml:space="preserve">Kotva s vnútorným závitom </t>
    </r>
    <r>
      <rPr>
        <sz val="11"/>
        <rFont val="Calibri"/>
        <family val="2"/>
        <charset val="238"/>
      </rPr>
      <t>HKD M10x40 "GZ"</t>
    </r>
  </si>
  <si>
    <r>
      <t xml:space="preserve">Průvlaková kotva </t>
    </r>
    <r>
      <rPr>
        <sz val="11"/>
        <rFont val="Calibri"/>
        <family val="2"/>
        <charset val="238"/>
      </rPr>
      <t>HST3 M10x90 30/10 "GZ"</t>
    </r>
  </si>
  <si>
    <t>Odľahčenie v ťahu OTZ-FI 300</t>
  </si>
  <si>
    <t>Odľahčenie v ťahu OTZ-FI 500</t>
  </si>
  <si>
    <t>Prepážka KPZM 50 "ŽZ" 1,0 mm</t>
  </si>
  <si>
    <t>Prepážka KPZM 100 "ŽZ" 1,0 mm</t>
  </si>
  <si>
    <t>ARK-224160</t>
  </si>
  <si>
    <t>8592648241607</t>
  </si>
  <si>
    <t>Držiak DZM 16 "ŽZ"</t>
  </si>
  <si>
    <r>
      <t xml:space="preserve">Stojka STPM   1000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</si>
  <si>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STPM   2000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</si>
  <si>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STPM   3000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</si>
  <si>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STPM   6000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</si>
  <si>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STNM   200 "MZ"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</si>
  <si>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300 "MZ"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</si>
  <si>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400 "MZ"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</si>
  <si>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500 "MZ"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</si>
  <si>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>Stojka STNM   600 "MZ" (</t>
    </r>
    <r>
      <rPr>
        <sz val="10"/>
        <rFont val="Calibri"/>
        <family val="2"/>
        <charset val="238"/>
        <scheme val="minor"/>
      </rPr>
      <t xml:space="preserve">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</si>
  <si>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1000 "MZ"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</si>
  <si>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2000 "MZ"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</si>
  <si>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3000 "MZ"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</si>
  <si>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r>
      <t xml:space="preserve">Stojka STPM   200 "SZ" </t>
    </r>
    <r>
      <rPr>
        <sz val="10"/>
        <rFont val="Calibri"/>
        <family val="2"/>
        <charset val="238"/>
        <scheme val="minor"/>
      </rPr>
      <t>(1,5 mm) priestorová - třístranná</t>
    </r>
  </si>
  <si>
    <t>ARK-229811</t>
  </si>
  <si>
    <t>Strmeňová príchytka Sonap TPS-M 6-12 "ŽZ"</t>
  </si>
  <si>
    <t>ARK-229812</t>
  </si>
  <si>
    <t>Strmeňová príchytka Sonap TPS-M 12-16 "ŽZ"</t>
  </si>
  <si>
    <t>ARK-229813</t>
  </si>
  <si>
    <t>Strmeňová príchytka Sonap TPS-M 14-18 "ŽZ"</t>
  </si>
  <si>
    <t>ARK-229814</t>
  </si>
  <si>
    <t>Strmeňová príchytka Sonap TPS-M 18-22 "ŽZ"</t>
  </si>
  <si>
    <t>ARK-229816</t>
  </si>
  <si>
    <t>Strmeňová príchytka Sonap TPS-M 26-30 "ŽZ"</t>
  </si>
  <si>
    <t>ARK-229817</t>
  </si>
  <si>
    <t>Strmeňová príchytka Sonap TPS-M 30-34 "ŽZ"</t>
  </si>
  <si>
    <t>ARK-229818</t>
  </si>
  <si>
    <t>Strmeňová príchytka Sonap TPS-M 34-38 "ŽZ"</t>
  </si>
  <si>
    <t>ARK-229819</t>
  </si>
  <si>
    <t>Strmeňová príchytka Sonap TPS-M 38-42 "ŽZ"</t>
  </si>
  <si>
    <t>ARK-229822</t>
  </si>
  <si>
    <t>Strmeňová príchytka Sonap TPS-M 50-54 "ŽZ"</t>
  </si>
  <si>
    <t>ARK-229824</t>
  </si>
  <si>
    <t>Strmeňová príchytka Sonap TPS-M 58-64 "ŽZ"</t>
  </si>
  <si>
    <t>ARK-229831</t>
  </si>
  <si>
    <t>Strmeňová príchytka Sonap TPS-P 6-12 "ŽZ"</t>
  </si>
  <si>
    <t>ARK-229832</t>
  </si>
  <si>
    <t>Strmeňová príchytka Sonap TPS-P 12-16 "ŽZ"</t>
  </si>
  <si>
    <t>ARK-229833</t>
  </si>
  <si>
    <t>Strmeňová príchytka Sonap TPS-P 14-18 "ŽZ"</t>
  </si>
  <si>
    <t>ARK-229834</t>
  </si>
  <si>
    <t>Strmeňová príchytka Sonap TPS-P 18-22 "ŽZ"</t>
  </si>
  <si>
    <t>ARK-229836</t>
  </si>
  <si>
    <t>Strmeňová príchytka Sonap TPS-P 26-30 "ŽZ"</t>
  </si>
  <si>
    <t>ARK-229837</t>
  </si>
  <si>
    <t>Strmeňová príchytka Sonap TPS-P 30-34 "ŽZ"</t>
  </si>
  <si>
    <t>ARK-229838</t>
  </si>
  <si>
    <t>Strmeňová príchytka Sonap TPS-P 34-38 "ŽZ"</t>
  </si>
  <si>
    <t>ARK-229839</t>
  </si>
  <si>
    <t>Strmeňová príchytka Sonap TPS-P 38-42 "ŽZ"</t>
  </si>
  <si>
    <t>ARK-229842</t>
  </si>
  <si>
    <t>Strmeňová príchytka Sonap TPS-P 50-54 "ŽZ"</t>
  </si>
  <si>
    <t>ARK-229844</t>
  </si>
  <si>
    <t>Strmeňová príchytka Sonap TPS-P 58-64 "ŽZ"</t>
  </si>
  <si>
    <t>ARK-234160</t>
  </si>
  <si>
    <t>8592648341604</t>
  </si>
  <si>
    <t>Držiak DZM 16 "A2"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</si>
</sst>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164" formatCode="#,##0.00\ &quot;Kč&quot;"/>
    <numFmt numFmtId="165" formatCode="0.000"/>
    <numFmt numFmtId="166" formatCode="0.0%"/>
    <numFmt numFmtId="167" formatCode="#,##0\ &quot;Kč&quot;"/>
    <numFmt numFmtId="168" formatCode="#,##0.00\ [$€-1]"/>
  </numFmts>
  <fonts count="48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993300"/>
      <name val="Calibri"/>
      <family val="2"/>
      <charset val="238"/>
      <scheme val="minor"/>
    </font>
    <font>
      <sz val="10"/>
      <color rgb="FF0066CC"/>
      <name val="Calibri"/>
      <family val="2"/>
      <charset val="238"/>
      <scheme val="minor"/>
    </font>
    <font>
      <sz val="11"/>
      <color rgb="FF9933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sz val="10"/>
      <color rgb="FF4F4F4F"/>
      <name val="Calibri"/>
      <family val="2"/>
      <charset val="238"/>
      <scheme val="minor"/>
    </font>
    <font>
      <b/>
      <sz val="10"/>
      <color rgb="FF8C00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u/>
      <sz val="10"/>
      <color indexed="12"/>
      <name val="Times New Roman CE"/>
      <charset val="238"/>
    </font>
    <font>
      <i/>
      <u/>
      <sz val="10"/>
      <color indexed="12"/>
      <name val="Calibri"/>
      <family val="2"/>
      <charset val="238"/>
      <scheme val="minor"/>
    </font>
    <font>
      <i/>
      <u/>
      <sz val="10"/>
      <color indexed="12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19191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8D97"/>
        <bgColor indexed="64"/>
      </patternFill>
    </fill>
    <fill>
      <patternFill patternType="solid">
        <fgColor rgb="FFE6EDF8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DEE8F6"/>
        <bgColor indexed="64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dotted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dotted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dotted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4" fillId="15" borderId="0" applyNumberFormat="0" applyBorder="0" applyAlignment="0" applyProtection="0"/>
  </cellStyleXfs>
  <cellXfs count="160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4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7" fillId="3" borderId="0" xfId="0" applyFont="1" applyFill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165" fontId="7" fillId="3" borderId="0" xfId="0" applyNumberFormat="1" applyFont="1" applyFill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4" fontId="6" fillId="0" borderId="0" xfId="0" quotePrefix="1" applyNumberFormat="1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4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5" fontId="9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1" fontId="7" fillId="3" borderId="0" xfId="0" applyNumberFormat="1" applyFont="1" applyFill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24" fillId="0" borderId="0" xfId="1" applyFont="1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vertical="center"/>
    </xf>
    <xf numFmtId="3" fontId="5" fillId="0" borderId="0" xfId="0" applyNumberFormat="1" applyFont="1" applyAlignment="1">
      <alignment horizontal="left" vertical="center"/>
    </xf>
    <xf numFmtId="167" fontId="5" fillId="0" borderId="0" xfId="0" applyNumberFormat="1" applyFont="1" applyAlignment="1">
      <alignment horizontal="left"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0" fillId="10" borderId="0" xfId="0" applyFill="1"/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1" fontId="28" fillId="0" borderId="0" xfId="0" applyNumberFormat="1" applyFont="1" applyAlignment="1">
      <alignment horizontal="center" vertical="center"/>
    </xf>
    <xf numFmtId="0" fontId="21" fillId="0" borderId="0" xfId="0" applyFont="1" applyAlignment="1">
      <alignment vertical="center"/>
    </xf>
    <xf numFmtId="1" fontId="26" fillId="0" borderId="0" xfId="0" applyNumberFormat="1" applyFont="1" applyAlignment="1">
      <alignment horizontal="center" vertical="center"/>
    </xf>
    <xf numFmtId="0" fontId="25" fillId="0" borderId="0" xfId="1" applyFont="1" applyFill="1" applyAlignment="1">
      <alignment horizontal="center" vertical="center"/>
    </xf>
    <xf numFmtId="1" fontId="22" fillId="0" borderId="0" xfId="0" applyNumberFormat="1" applyFont="1" applyAlignment="1">
      <alignment vertical="center"/>
    </xf>
    <xf numFmtId="1" fontId="27" fillId="0" borderId="0" xfId="0" applyNumberFormat="1" applyFont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38" fillId="11" borderId="20" xfId="0" applyFont="1" applyFill="1" applyBorder="1" applyAlignment="1">
      <alignment horizontal="left" vertical="top" wrapText="1"/>
    </xf>
    <xf numFmtId="0" fontId="38" fillId="11" borderId="20" xfId="0" applyFont="1" applyFill="1" applyBorder="1" applyAlignment="1">
      <alignment horizontal="center" vertical="top" wrapText="1"/>
    </xf>
    <xf numFmtId="0" fontId="39" fillId="12" borderId="21" xfId="0" applyFont="1" applyFill="1" applyBorder="1" applyAlignment="1">
      <alignment horizontal="center" vertical="top" wrapText="1"/>
    </xf>
    <xf numFmtId="0" fontId="39" fillId="12" borderId="23" xfId="0" applyFont="1" applyFill="1" applyBorder="1" applyAlignment="1">
      <alignment horizontal="center" vertical="top" wrapText="1"/>
    </xf>
    <xf numFmtId="0" fontId="40" fillId="12" borderId="23" xfId="0" applyFont="1" applyFill="1" applyBorder="1" applyAlignment="1">
      <alignment horizontal="center" vertical="top" wrapText="1"/>
    </xf>
    <xf numFmtId="0" fontId="39" fillId="13" borderId="23" xfId="0" applyFont="1" applyFill="1" applyBorder="1" applyAlignment="1">
      <alignment horizontal="center" vertical="top" wrapText="1"/>
    </xf>
    <xf numFmtId="0" fontId="40" fillId="13" borderId="23" xfId="0" applyFont="1" applyFill="1" applyBorder="1" applyAlignment="1">
      <alignment horizontal="center" vertical="top" wrapText="1"/>
    </xf>
    <xf numFmtId="6" fontId="40" fillId="12" borderId="23" xfId="0" applyNumberFormat="1" applyFont="1" applyFill="1" applyBorder="1" applyAlignment="1">
      <alignment horizontal="center" vertical="top" wrapText="1"/>
    </xf>
    <xf numFmtId="0" fontId="40" fillId="14" borderId="23" xfId="0" applyFont="1" applyFill="1" applyBorder="1" applyAlignment="1">
      <alignment horizontal="center" vertical="top" wrapText="1"/>
    </xf>
    <xf numFmtId="0" fontId="20" fillId="0" borderId="0" xfId="1" applyFont="1" applyFill="1" applyAlignment="1" applyProtection="1">
      <alignment vertical="center"/>
    </xf>
    <xf numFmtId="0" fontId="5" fillId="0" borderId="0" xfId="1" applyFont="1" applyFill="1" applyAlignment="1" applyProtection="1">
      <alignment vertical="center"/>
    </xf>
    <xf numFmtId="0" fontId="27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4" fillId="0" borderId="19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168" fontId="4" fillId="0" borderId="0" xfId="0" applyNumberFormat="1" applyFont="1" applyAlignment="1">
      <alignment horizontal="right" vertical="center"/>
    </xf>
    <xf numFmtId="168" fontId="3" fillId="2" borderId="0" xfId="0" applyNumberFormat="1" applyFont="1" applyFill="1" applyAlignment="1">
      <alignment horizontal="right" vertical="center"/>
    </xf>
    <xf numFmtId="0" fontId="9" fillId="8" borderId="10" xfId="0" applyFont="1" applyFill="1" applyBorder="1" applyAlignment="1">
      <alignment horizontal="center" vertical="center"/>
    </xf>
    <xf numFmtId="0" fontId="2" fillId="0" borderId="0" xfId="0" applyFont="1"/>
    <xf numFmtId="1" fontId="40" fillId="12" borderId="23" xfId="0" applyNumberFormat="1" applyFont="1" applyFill="1" applyBorder="1" applyAlignment="1">
      <alignment horizontal="center" vertical="top" wrapText="1"/>
    </xf>
    <xf numFmtId="1" fontId="40" fillId="13" borderId="23" xfId="0" applyNumberFormat="1" applyFont="1" applyFill="1" applyBorder="1" applyAlignment="1">
      <alignment horizontal="center" vertical="top" wrapText="1"/>
    </xf>
    <xf numFmtId="0" fontId="45" fillId="0" borderId="0" xfId="0" applyFont="1"/>
    <xf numFmtId="1" fontId="40" fillId="14" borderId="23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0" fillId="0" borderId="0" xfId="0" applyAlignment="1">
      <alignment vertical="center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46" fillId="0" borderId="0" xfId="0" applyNumberFormat="1" applyFont="1" applyAlignment="1">
      <alignment horizontal="center" vertical="center"/>
    </xf>
    <xf numFmtId="1" fontId="47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8" fontId="2" fillId="2" borderId="0" xfId="0" applyNumberFormat="1" applyFont="1" applyFill="1" applyAlignment="1">
      <alignment horizontal="right" vertical="center"/>
    </xf>
    <xf numFmtId="0" fontId="25" fillId="0" borderId="0" xfId="1" applyFont="1" applyBorder="1" applyAlignment="1">
      <alignment horizontal="center" vertical="center"/>
    </xf>
    <xf numFmtId="0" fontId="42" fillId="0" borderId="0" xfId="2" applyFont="1" applyAlignment="1" applyProtection="1">
      <alignment horizontal="left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3" fillId="0" borderId="0" xfId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40" fillId="12" borderId="22" xfId="0" applyFont="1" applyFill="1" applyBorder="1" applyAlignment="1">
      <alignment horizontal="center" vertical="top" wrapText="1"/>
    </xf>
    <xf numFmtId="0" fontId="40" fillId="12" borderId="24" xfId="0" applyFont="1" applyFill="1" applyBorder="1" applyAlignment="1">
      <alignment horizontal="center" vertical="top" wrapText="1"/>
    </xf>
    <xf numFmtId="0" fontId="36" fillId="0" borderId="25" xfId="0" applyFont="1" applyBorder="1" applyAlignment="1">
      <alignment horizontal="left" vertical="center" wrapText="1"/>
    </xf>
  </cellXfs>
  <cellStyles count="4">
    <cellStyle name="Hypertextový odkaz" xfId="1" builtinId="8"/>
    <cellStyle name="Hypertextový odkaz 2" xfId="2" xr:uid="{A4D7394C-8499-4256-B935-C6198937D876}"/>
    <cellStyle name="Normální" xfId="0" builtinId="0"/>
    <cellStyle name="Správně" xfId="3" builtin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6</xdr:col>
      <xdr:colOff>555475</xdr:colOff>
      <xdr:row>39</xdr:row>
      <xdr:rowOff>123825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9E0AA08-E252-4F29-B92A-F3FBF18327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0"/>
          <a:ext cx="9861400" cy="698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merkur-2/prislusenstvi/spojovaci-material/spojovaci-material" TargetMode="External"/><Relationship Id="rId299" Type="http://schemas.openxmlformats.org/officeDocument/2006/relationships/hyperlink" Target="https://www.arkys.cz/cs/merkur-2/prislusenstvi/spojky-svorky" TargetMode="External"/><Relationship Id="rId21" Type="http://schemas.openxmlformats.org/officeDocument/2006/relationships/hyperlink" Target="https://www.arkys.cz/cs/merkur-2/prislusenstvi/spojky-svorky" TargetMode="External"/><Relationship Id="rId63" Type="http://schemas.openxmlformats.org/officeDocument/2006/relationships/hyperlink" Target="https://www.arkys.cz/cs/merkur-2/prislusenstvi/nosniky/nosniky-npzm" TargetMode="External"/><Relationship Id="rId159" Type="http://schemas.openxmlformats.org/officeDocument/2006/relationships/hyperlink" Target="https://www.arkys.cz/cs/merkur-2/prislusenstvi/naradi-a-ochranne-pomucky" TargetMode="External"/><Relationship Id="rId324" Type="http://schemas.openxmlformats.org/officeDocument/2006/relationships/hyperlink" Target="https://www.arkys.cz/cs/merkur-2/prislusenstvi/vika" TargetMode="External"/><Relationship Id="rId366" Type="http://schemas.openxmlformats.org/officeDocument/2006/relationships/hyperlink" Target="https://www.arkys.cz/cs/merkur-2/prislusenstvi/drzaky-prichytky" TargetMode="External"/><Relationship Id="rId170" Type="http://schemas.openxmlformats.org/officeDocument/2006/relationships/hyperlink" Target="https://www.arkys.cz/cs/merkur-2/zlaby-merkur-2/kabelove-zlaby-m2-50-mm" TargetMode="External"/><Relationship Id="rId226" Type="http://schemas.openxmlformats.org/officeDocument/2006/relationships/hyperlink" Target="https://www.arkys.cz/cs/merkur-2/prislusenstvi/drzaky-prichytky" TargetMode="External"/><Relationship Id="rId433" Type="http://schemas.openxmlformats.org/officeDocument/2006/relationships/hyperlink" Target="https://www.arkys.cz/cs/merkur-2/prislusenstvi/spojovaci-material/spojovaci-material" TargetMode="External"/><Relationship Id="rId268" Type="http://schemas.openxmlformats.org/officeDocument/2006/relationships/hyperlink" Target="https://www.arkys.cz/cs/merkur-2/prislusenstvi/stojny" TargetMode="External"/><Relationship Id="rId475" Type="http://schemas.openxmlformats.org/officeDocument/2006/relationships/hyperlink" Target="https://www.arkys.cz/cs/polar/prislusenstvi-polar/dalsi-prislusenstvi" TargetMode="External"/><Relationship Id="rId32" Type="http://schemas.openxmlformats.org/officeDocument/2006/relationships/hyperlink" Target="https://www.arkys.cz/cs/merkur-2/prislusenstvi/drzaky-prichytky" TargetMode="External"/><Relationship Id="rId74" Type="http://schemas.openxmlformats.org/officeDocument/2006/relationships/hyperlink" Target="https://www.arkys.cz/cs/merkur-2/prislusenstvi/podpery/podpery-pzm" TargetMode="External"/><Relationship Id="rId128" Type="http://schemas.openxmlformats.org/officeDocument/2006/relationships/hyperlink" Target="https://www.arkys.cz/cs/merkur-2/prislusenstvi/spojovaci-material/spojovaci-material" TargetMode="External"/><Relationship Id="rId335" Type="http://schemas.openxmlformats.org/officeDocument/2006/relationships/hyperlink" Target="https://www.arkys.cz/cs/merkur-2/zlaby-merkur-2/kabelove-zlaby-m2-50-mm" TargetMode="External"/><Relationship Id="rId377" Type="http://schemas.openxmlformats.org/officeDocument/2006/relationships/hyperlink" Target="https://www.arkys.cz/cs/merkur-2/prislusenstvi/nosniky/nosniky-nzm" TargetMode="External"/><Relationship Id="rId5" Type="http://schemas.openxmlformats.org/officeDocument/2006/relationships/hyperlink" Target="https://www.arkys.cz/cs/merkur-2/zlaby-merkur-2/kabelove-zlaby-m2-50-mm" TargetMode="External"/><Relationship Id="rId181" Type="http://schemas.openxmlformats.org/officeDocument/2006/relationships/hyperlink" Target="https://www.arkys.cz/cs/merkur-2/zlaby-merkur-2/kabelove-zlaby-merkur-2-typ-g" TargetMode="External"/><Relationship Id="rId237" Type="http://schemas.openxmlformats.org/officeDocument/2006/relationships/hyperlink" Target="https://www.arkys.cz/cs/merkur-2/prislusenstvi/nosniky/nosniky-npzm" TargetMode="External"/><Relationship Id="rId402" Type="http://schemas.openxmlformats.org/officeDocument/2006/relationships/hyperlink" Target="https://www.arkys.cz/cs/merkur-2/prislusenstvi/stojny" TargetMode="External"/><Relationship Id="rId279" Type="http://schemas.openxmlformats.org/officeDocument/2006/relationships/hyperlink" Target="https://www.arkys.cz/cs/merkur-2/prislusenstvi/stojny" TargetMode="External"/><Relationship Id="rId444" Type="http://schemas.openxmlformats.org/officeDocument/2006/relationships/hyperlink" Target="https://www.arkys.cz/cs/merkur-2/prislusenstvi/spojovaci-material/spojovaci-material" TargetMode="External"/><Relationship Id="rId43" Type="http://schemas.openxmlformats.org/officeDocument/2006/relationships/hyperlink" Target="https://www.arkys.cz/cs/merkur-2/prislusenstvi/drzaky-prichytky" TargetMode="External"/><Relationship Id="rId139" Type="http://schemas.openxmlformats.org/officeDocument/2006/relationships/hyperlink" Target="https://www.arkys.cz/cs/merkur-2/prislusenstvi/spojovaci-material/spojovaci-material" TargetMode="External"/><Relationship Id="rId290" Type="http://schemas.openxmlformats.org/officeDocument/2006/relationships/hyperlink" Target="https://www.arkys.cz/cs/merkur-2/prislusenstvi/drzaky-prichytky" TargetMode="External"/><Relationship Id="rId304" Type="http://schemas.openxmlformats.org/officeDocument/2006/relationships/hyperlink" Target="https://www.arkys.cz/cs/merkur-2/prislusenstvi/spojky-svorky" TargetMode="External"/><Relationship Id="rId346" Type="http://schemas.openxmlformats.org/officeDocument/2006/relationships/hyperlink" Target="https://www.arkys.cz/cs/merkur-2/zlaby-merkur-2/kabelove-zlaby-merkur-2-typ-g" TargetMode="External"/><Relationship Id="rId388" Type="http://schemas.openxmlformats.org/officeDocument/2006/relationships/hyperlink" Target="https://www.arkys.cz/cs/merkur-2/prislusenstvi/podpery/podpery-pzm" TargetMode="External"/><Relationship Id="rId85" Type="http://schemas.openxmlformats.org/officeDocument/2006/relationships/hyperlink" Target="https://www.arkys.cz/cs/merkur-2/prislusenstvi/drzaky-prichytky" TargetMode="External"/><Relationship Id="rId150" Type="http://schemas.openxmlformats.org/officeDocument/2006/relationships/hyperlink" Target="https://www.arkys.cz/cs/merkur-2/prislusenstvi/naradi-a-ochranne-pomucky" TargetMode="External"/><Relationship Id="rId192" Type="http://schemas.openxmlformats.org/officeDocument/2006/relationships/hyperlink" Target="https://www.arkys.cz/cs/merkur-2/prislusenstvi/vika" TargetMode="External"/><Relationship Id="rId206" Type="http://schemas.openxmlformats.org/officeDocument/2006/relationships/hyperlink" Target="https://www.arkys.cz/cs/merkur-2/prislusenstvi/spojky-svorky" TargetMode="External"/><Relationship Id="rId413" Type="http://schemas.openxmlformats.org/officeDocument/2006/relationships/hyperlink" Target="https://www.arkys.cz/cs/merkur-2/prislusenstvi/spojovaci-material/spojovaci-material" TargetMode="External"/><Relationship Id="rId248" Type="http://schemas.openxmlformats.org/officeDocument/2006/relationships/hyperlink" Target="https://www.arkys.cz/cs/merkur-2/prislusenstvi/nosniky/nosniky-nzmu" TargetMode="External"/><Relationship Id="rId455" Type="http://schemas.openxmlformats.org/officeDocument/2006/relationships/hyperlink" Target="https://www.arkys.cz/cs/merkur-2/prislusenstvi/spojovaci-material/specialni-kotvici-material" TargetMode="External"/><Relationship Id="rId12" Type="http://schemas.openxmlformats.org/officeDocument/2006/relationships/hyperlink" Target="https://www.arkys.cz/cs/merkur-2/zlaby-merkur-2/kabelove-zlaby-m2-100-mm" TargetMode="External"/><Relationship Id="rId108" Type="http://schemas.openxmlformats.org/officeDocument/2006/relationships/hyperlink" Target="https://www.arkys.cz/cs/merkur-2/prislusenstvi/spojovaci-material/spojovaci-material" TargetMode="External"/><Relationship Id="rId315" Type="http://schemas.openxmlformats.org/officeDocument/2006/relationships/hyperlink" Target="https://www.arkys.cz/cs/merkur-2/prislusenstvi/vika" TargetMode="External"/><Relationship Id="rId357" Type="http://schemas.openxmlformats.org/officeDocument/2006/relationships/hyperlink" Target="https://www.arkys.cz/cs/merkur-2/prislusenstvi/drzaky-prichytky" TargetMode="External"/><Relationship Id="rId54" Type="http://schemas.openxmlformats.org/officeDocument/2006/relationships/hyperlink" Target="https://www.arkys.cz/cs/merkur-2/prislusenstvi/nosniky/nosniky-nzm" TargetMode="External"/><Relationship Id="rId96" Type="http://schemas.openxmlformats.org/officeDocument/2006/relationships/hyperlink" Target="https://www.arkys.cz/cs/merkur-2/prislusenstvi/spojovaci-material/spojovaci-material" TargetMode="External"/><Relationship Id="rId161" Type="http://schemas.openxmlformats.org/officeDocument/2006/relationships/hyperlink" Target="https://www.arkys.cz/cs/merkur-2/prislusenstvi/drzaky-prichytky" TargetMode="External"/><Relationship Id="rId217" Type="http://schemas.openxmlformats.org/officeDocument/2006/relationships/hyperlink" Target="https://www.arkys.cz/cs/merkur-2/prislusenstvi/drzaky-prichytky" TargetMode="External"/><Relationship Id="rId399" Type="http://schemas.openxmlformats.org/officeDocument/2006/relationships/hyperlink" Target="https://www.arkys.cz/cs/merkur-2/prislusenstvi/podpery/podpery-pzmp-pozarne-odolne" TargetMode="External"/><Relationship Id="rId259" Type="http://schemas.openxmlformats.org/officeDocument/2006/relationships/hyperlink" Target="https://www.arkys.cz/cs/merkur-2/prislusenstvi/podpery/podpery-pzmp-pozarne-odolne" TargetMode="External"/><Relationship Id="rId424" Type="http://schemas.openxmlformats.org/officeDocument/2006/relationships/hyperlink" Target="https://www.arkys.cz/cs/merkur-2/prislusenstvi/spojovaci-material/spojovaci-material" TargetMode="External"/><Relationship Id="rId466" Type="http://schemas.openxmlformats.org/officeDocument/2006/relationships/hyperlink" Target="https://www.arkys.cz/cs/merkur-2/prislusenstvi/upevnovaci-material" TargetMode="External"/><Relationship Id="rId23" Type="http://schemas.openxmlformats.org/officeDocument/2006/relationships/hyperlink" Target="https://www.arkys.cz/cs/merkur-2/prislusenstvi/spojky-svorky" TargetMode="External"/><Relationship Id="rId119" Type="http://schemas.openxmlformats.org/officeDocument/2006/relationships/hyperlink" Target="https://www.arkys.cz/cs/merkur-2/prislusenstvi/spojovaci-material/spojovaci-material" TargetMode="External"/><Relationship Id="rId270" Type="http://schemas.openxmlformats.org/officeDocument/2006/relationships/hyperlink" Target="https://www.arkys.cz/cs/merkur-2/prislusenstvi/stojny" TargetMode="External"/><Relationship Id="rId326" Type="http://schemas.openxmlformats.org/officeDocument/2006/relationships/hyperlink" Target="https://www.arkys.cz/cs/merkur-2/prislusenstvi/vika" TargetMode="External"/><Relationship Id="rId65" Type="http://schemas.openxmlformats.org/officeDocument/2006/relationships/hyperlink" Target="https://www.arkys.cz/cs/merkur-2/prislusenstvi/nosniky/nosniky-nzmu" TargetMode="External"/><Relationship Id="rId130" Type="http://schemas.openxmlformats.org/officeDocument/2006/relationships/hyperlink" Target="https://www.arkys.cz/cs/merkur-2/prislusenstvi/spojovaci-material/spojovaci-material" TargetMode="External"/><Relationship Id="rId368" Type="http://schemas.openxmlformats.org/officeDocument/2006/relationships/hyperlink" Target="https://www.arkys.cz/cs/merkur-2/prislusenstvi/drzaky-prichytky" TargetMode="External"/><Relationship Id="rId172" Type="http://schemas.openxmlformats.org/officeDocument/2006/relationships/hyperlink" Target="https://www.arkys.cz/cs/merkur-2/zlaby-merkur-2/kabelove-zlaby-m2-50-mm" TargetMode="External"/><Relationship Id="rId228" Type="http://schemas.openxmlformats.org/officeDocument/2006/relationships/hyperlink" Target="https://www.arkys.cz/cs/merkur-2/prislusenstvi/nosniky/nosniky-nzm" TargetMode="External"/><Relationship Id="rId435" Type="http://schemas.openxmlformats.org/officeDocument/2006/relationships/hyperlink" Target="https://www.arkys.cz/cs/merkur-2/prislusenstvi/spojovaci-material/spojovaci-material" TargetMode="External"/><Relationship Id="rId477" Type="http://schemas.openxmlformats.org/officeDocument/2006/relationships/hyperlink" Target="https://www.arkys.cz/cs/polar/prislusenstvi-polar/dalsi-prislusenstvi" TargetMode="External"/><Relationship Id="rId281" Type="http://schemas.openxmlformats.org/officeDocument/2006/relationships/hyperlink" Target="https://www.arkys.cz/cs/merkur-2/prislusenstvi/stojny" TargetMode="External"/><Relationship Id="rId337" Type="http://schemas.openxmlformats.org/officeDocument/2006/relationships/hyperlink" Target="https://www.arkys.cz/cs/merkur-2/zlaby-merkur-2/kabelove-zlaby-m2-50-mm" TargetMode="External"/><Relationship Id="rId34" Type="http://schemas.openxmlformats.org/officeDocument/2006/relationships/hyperlink" Target="https://www.arkys.cz/cs/merkur-2/prislusenstvi/drzaky-prichytky" TargetMode="External"/><Relationship Id="rId76" Type="http://schemas.openxmlformats.org/officeDocument/2006/relationships/hyperlink" Target="https://www.arkys.cz/cs/merkur-2/prislusenstvi/podpery/podpery-pzm" TargetMode="External"/><Relationship Id="rId141" Type="http://schemas.openxmlformats.org/officeDocument/2006/relationships/hyperlink" Target="https://www.arkys.cz/cs/merkur-2/prislusenstvi/spojovaci-material/specialni-chemicke-kotveni" TargetMode="External"/><Relationship Id="rId379" Type="http://schemas.openxmlformats.org/officeDocument/2006/relationships/hyperlink" Target="https://www.arkys.cz/cs/merkur-2/prislusenstvi/nosniky/nosniky-nzm" TargetMode="External"/><Relationship Id="rId7" Type="http://schemas.openxmlformats.org/officeDocument/2006/relationships/hyperlink" Target="https://www.arkys.cz/cs/merkur-2/zlaby-merkur-2/kabelove-zlaby-m2-50-mm" TargetMode="External"/><Relationship Id="rId183" Type="http://schemas.openxmlformats.org/officeDocument/2006/relationships/hyperlink" Target="https://www.arkys.cz/cs/merkur-2/prislusenstvi/vika" TargetMode="External"/><Relationship Id="rId239" Type="http://schemas.openxmlformats.org/officeDocument/2006/relationships/hyperlink" Target="https://www.arkys.cz/cs/merkur-2/prislusenstvi/nosniky/nosniky-npzm" TargetMode="External"/><Relationship Id="rId390" Type="http://schemas.openxmlformats.org/officeDocument/2006/relationships/hyperlink" Target="https://www.arkys.cz/cs/merkur-2/prislusenstvi/podpery/podpery-pzm" TargetMode="External"/><Relationship Id="rId404" Type="http://schemas.openxmlformats.org/officeDocument/2006/relationships/hyperlink" Target="https://www.arkys.cz/cs/merkur-2/prislusenstvi/stojny" TargetMode="External"/><Relationship Id="rId446" Type="http://schemas.openxmlformats.org/officeDocument/2006/relationships/hyperlink" Target="https://www.arkys.cz/cs/merkur-2/prislusenstvi/spojovaci-material/spojovaci-material" TargetMode="External"/><Relationship Id="rId250" Type="http://schemas.openxmlformats.org/officeDocument/2006/relationships/hyperlink" Target="https://www.arkys.cz/cs/merkur-2/prislusenstvi/podpery/podpery-pzm" TargetMode="External"/><Relationship Id="rId292" Type="http://schemas.openxmlformats.org/officeDocument/2006/relationships/hyperlink" Target="https://www.arkys.cz/cs/merkur-2/prislusenstvi/spojovaci-material/spojovaci-material" TargetMode="External"/><Relationship Id="rId306" Type="http://schemas.openxmlformats.org/officeDocument/2006/relationships/hyperlink" Target="https://www.arkys.cz/cs/merkur-2/prislusenstvi/spojky-svorky" TargetMode="External"/><Relationship Id="rId45" Type="http://schemas.openxmlformats.org/officeDocument/2006/relationships/hyperlink" Target="https://www.arkys.cz/cs/merkur-2/prislusenstvi/drzaky-prichytky" TargetMode="External"/><Relationship Id="rId87" Type="http://schemas.openxmlformats.org/officeDocument/2006/relationships/hyperlink" Target="https://www.arkys.cz/cs/merkur-2/prislusenstvi/drzaky-prichytky" TargetMode="External"/><Relationship Id="rId110" Type="http://schemas.openxmlformats.org/officeDocument/2006/relationships/hyperlink" Target="https://www.arkys.cz/cs/merkur-2/prislusenstvi/spojovaci-material/spojovaci-material" TargetMode="External"/><Relationship Id="rId348" Type="http://schemas.openxmlformats.org/officeDocument/2006/relationships/hyperlink" Target="https://www.arkys.cz/cs/merkur-2/prislusenstvi/spojky-svorky" TargetMode="External"/><Relationship Id="rId152" Type="http://schemas.openxmlformats.org/officeDocument/2006/relationships/hyperlink" Target="https://www.arkys.cz/cs/merkur-2/prislusenstvi/naradi-a-ochranne-pomucky" TargetMode="External"/><Relationship Id="rId194" Type="http://schemas.openxmlformats.org/officeDocument/2006/relationships/hyperlink" Target="https://www.arkys.cz/cs/merkur-2/prislusenstvi/vika" TargetMode="External"/><Relationship Id="rId208" Type="http://schemas.openxmlformats.org/officeDocument/2006/relationships/hyperlink" Target="https://www.arkys.cz/cs/merkur-2/prislusenstvi/spojky-svorky" TargetMode="External"/><Relationship Id="rId415" Type="http://schemas.openxmlformats.org/officeDocument/2006/relationships/hyperlink" Target="https://www.arkys.cz/cs/merkur-2/prislusenstvi/spojovaci-material/spojovaci-material" TargetMode="External"/><Relationship Id="rId457" Type="http://schemas.openxmlformats.org/officeDocument/2006/relationships/hyperlink" Target="https://www.arkys.cz/cs/merkur-2/prislusenstvi/stojny" TargetMode="External"/><Relationship Id="rId261" Type="http://schemas.openxmlformats.org/officeDocument/2006/relationships/hyperlink" Target="https://www.arkys.cz/cs/merkur-2/prislusenstvi/podpery/podpery-pzmp-pozarne-odolne" TargetMode="External"/><Relationship Id="rId14" Type="http://schemas.openxmlformats.org/officeDocument/2006/relationships/hyperlink" Target="https://www.arkys.cz/cs/merkur-2/zlaby-merkur-2/kabelove-zlaby-m2-100-mm" TargetMode="External"/><Relationship Id="rId56" Type="http://schemas.openxmlformats.org/officeDocument/2006/relationships/hyperlink" Target="https://www.arkys.cz/cs/merkur-2/prislusenstvi/nosniky/nosniky-nzm" TargetMode="External"/><Relationship Id="rId317" Type="http://schemas.openxmlformats.org/officeDocument/2006/relationships/hyperlink" Target="https://www.arkys.cz/cs/merkur-2/prislusenstvi/prepazky/prepazky-zlabu-kpzm" TargetMode="External"/><Relationship Id="rId359" Type="http://schemas.openxmlformats.org/officeDocument/2006/relationships/hyperlink" Target="https://www.arkys.cz/cs/merkur-2/prislusenstvi/drzaky-prichytky" TargetMode="External"/><Relationship Id="rId98" Type="http://schemas.openxmlformats.org/officeDocument/2006/relationships/hyperlink" Target="https://www.arkys.cz/cs/merkur-2/prislusenstvi/spojovaci-material/spojovaci-material" TargetMode="External"/><Relationship Id="rId121" Type="http://schemas.openxmlformats.org/officeDocument/2006/relationships/hyperlink" Target="https://www.arkys.cz/cs/merkur-2/prislusenstvi/spojovaci-material/spojovaci-material" TargetMode="External"/><Relationship Id="rId163" Type="http://schemas.openxmlformats.org/officeDocument/2006/relationships/hyperlink" Target="https://www.arkys.cz/cs/merkur-2/prislusenstvi/naradi-a-ochranne-pomucky" TargetMode="External"/><Relationship Id="rId219" Type="http://schemas.openxmlformats.org/officeDocument/2006/relationships/hyperlink" Target="https://www.arkys.cz/cs/merkur-2/prislusenstvi/drzaky-prichytky" TargetMode="External"/><Relationship Id="rId370" Type="http://schemas.openxmlformats.org/officeDocument/2006/relationships/hyperlink" Target="https://www.arkys.cz/cs/merkur-2/prislusenstvi/drzaky-prichytky" TargetMode="External"/><Relationship Id="rId426" Type="http://schemas.openxmlformats.org/officeDocument/2006/relationships/hyperlink" Target="https://www.arkys.cz/cs/merkur-2/prislusenstvi/spojovaci-material/spojovaci-material" TargetMode="External"/><Relationship Id="rId230" Type="http://schemas.openxmlformats.org/officeDocument/2006/relationships/hyperlink" Target="https://www.arkys.cz/cs/merkur-2/prislusenstvi/nosniky/nosniky-nzm" TargetMode="External"/><Relationship Id="rId468" Type="http://schemas.openxmlformats.org/officeDocument/2006/relationships/hyperlink" Target="https://www.arkys.cz/cs/merkur-2/prislusenstvi/upevnovaci-material" TargetMode="External"/><Relationship Id="rId25" Type="http://schemas.openxmlformats.org/officeDocument/2006/relationships/hyperlink" Target="https://www.arkys.cz/cs/merkur-2/prislusenstvi/spojky-svorky" TargetMode="External"/><Relationship Id="rId67" Type="http://schemas.openxmlformats.org/officeDocument/2006/relationships/hyperlink" Target="https://www.arkys.cz/cs/merkur-2/prislusenstvi/nosniky/nosniky-nzmu" TargetMode="External"/><Relationship Id="rId272" Type="http://schemas.openxmlformats.org/officeDocument/2006/relationships/hyperlink" Target="https://www.arkys.cz/cs/merkur-2/prislusenstvi/stojny" TargetMode="External"/><Relationship Id="rId328" Type="http://schemas.openxmlformats.org/officeDocument/2006/relationships/hyperlink" Target="https://www.arkys.cz/cs/merkur-2/prislusenstvi/prepazky/prepazky-zlabu-kpzm" TargetMode="External"/><Relationship Id="rId132" Type="http://schemas.openxmlformats.org/officeDocument/2006/relationships/hyperlink" Target="https://www.arkys.cz/cs/merkur-2/prislusenstvi/spojovaci-material/spojovaci-material" TargetMode="External"/><Relationship Id="rId174" Type="http://schemas.openxmlformats.org/officeDocument/2006/relationships/hyperlink" Target="https://www.arkys.cz/cs/merkur-2/zlaby-merkur-2/kabelove-zlaby-m2-100-mm" TargetMode="External"/><Relationship Id="rId381" Type="http://schemas.openxmlformats.org/officeDocument/2006/relationships/hyperlink" Target="https://www.arkys.cz/cs/merkur-2/prislusenstvi/nosniky/nosniky-nzmu" TargetMode="External"/><Relationship Id="rId241" Type="http://schemas.openxmlformats.org/officeDocument/2006/relationships/hyperlink" Target="https://www.arkys.cz/cs/merkur-2/prislusenstvi/nosniky/nosniky-npzm" TargetMode="External"/><Relationship Id="rId437" Type="http://schemas.openxmlformats.org/officeDocument/2006/relationships/hyperlink" Target="https://www.arkys.cz/cs/merkur-2/prislusenstvi/spojovaci-material/spojovaci-material" TargetMode="External"/><Relationship Id="rId479" Type="http://schemas.openxmlformats.org/officeDocument/2006/relationships/hyperlink" Target="https://www.arkys.cz/cs/polar/prislusenstvi-polar/dalsi-prislusenstvi" TargetMode="External"/><Relationship Id="rId36" Type="http://schemas.openxmlformats.org/officeDocument/2006/relationships/hyperlink" Target="https://www.arkys.cz/cs/merkur-2/prislusenstvi/drzaky-prichytky" TargetMode="External"/><Relationship Id="rId283" Type="http://schemas.openxmlformats.org/officeDocument/2006/relationships/hyperlink" Target="https://www.arkys.cz/cs/merkur-2/prislusenstvi/stojny" TargetMode="External"/><Relationship Id="rId339" Type="http://schemas.openxmlformats.org/officeDocument/2006/relationships/hyperlink" Target="https://www.arkys.cz/cs/merkur-2/zlaby-merkur-2/kabelove-zlaby-m2-100-mm" TargetMode="External"/><Relationship Id="rId78" Type="http://schemas.openxmlformats.org/officeDocument/2006/relationships/hyperlink" Target="https://www.arkys.cz/cs/merkur-2/prislusenstvi/podpery/podpery-pzmp-pozarne-odolne" TargetMode="External"/><Relationship Id="rId101" Type="http://schemas.openxmlformats.org/officeDocument/2006/relationships/hyperlink" Target="https://www.arkys.cz/cs/merkur-2/prislusenstvi/spojovaci-material/spojovaci-material" TargetMode="External"/><Relationship Id="rId143" Type="http://schemas.openxmlformats.org/officeDocument/2006/relationships/hyperlink" Target="https://www.arkys.cz/cs/merkur-2/prislusenstvi/spojovaci-material/specialni-kotvici-material" TargetMode="External"/><Relationship Id="rId185" Type="http://schemas.openxmlformats.org/officeDocument/2006/relationships/hyperlink" Target="https://www.arkys.cz/cs/merkur-2/prislusenstvi/vika" TargetMode="External"/><Relationship Id="rId350" Type="http://schemas.openxmlformats.org/officeDocument/2006/relationships/hyperlink" Target="https://www.arkys.cz/cs/merkur-2/prislusenstvi/spojky-svorky" TargetMode="External"/><Relationship Id="rId406" Type="http://schemas.openxmlformats.org/officeDocument/2006/relationships/hyperlink" Target="https://www.arkys.cz/cs/merkur-2/prislusenstvi/stojny" TargetMode="External"/><Relationship Id="rId9" Type="http://schemas.openxmlformats.org/officeDocument/2006/relationships/hyperlink" Target="https://www.arkys.cz/cs/merkur-2/zlaby-merkur-2/kabelove-zlaby-m2-50-mm" TargetMode="External"/><Relationship Id="rId210" Type="http://schemas.openxmlformats.org/officeDocument/2006/relationships/hyperlink" Target="https://www.arkys.cz/cs/merkur-2/prislusenstvi/spojky-svorky" TargetMode="External"/><Relationship Id="rId392" Type="http://schemas.openxmlformats.org/officeDocument/2006/relationships/hyperlink" Target="https://www.arkys.cz/cs/merkur-2/prislusenstvi/podpery/podpery-pzm" TargetMode="External"/><Relationship Id="rId448" Type="http://schemas.openxmlformats.org/officeDocument/2006/relationships/hyperlink" Target="https://www.arkys.cz/cs/merkur-2/prislusenstvi/spojovaci-material/spojovaci-material" TargetMode="External"/><Relationship Id="rId252" Type="http://schemas.openxmlformats.org/officeDocument/2006/relationships/hyperlink" Target="https://www.arkys.cz/cs/merkur-2/prislusenstvi/podpery/podpery-pzm" TargetMode="External"/><Relationship Id="rId294" Type="http://schemas.openxmlformats.org/officeDocument/2006/relationships/hyperlink" Target="https://www.arkys.cz/cs/merkur-2/prislusenstvi/spojovaci-material/spojovaci-material" TargetMode="External"/><Relationship Id="rId308" Type="http://schemas.openxmlformats.org/officeDocument/2006/relationships/hyperlink" Target="https://www.arkys.cz/cs/merkur-2/prislusenstvi/vika" TargetMode="External"/><Relationship Id="rId47" Type="http://schemas.openxmlformats.org/officeDocument/2006/relationships/hyperlink" Target="https://www.arkys.cz/cs/merkur-2/prislusenstvi/drzaky-prichytky" TargetMode="External"/><Relationship Id="rId89" Type="http://schemas.openxmlformats.org/officeDocument/2006/relationships/hyperlink" Target="https://www.arkys.cz/cs/merkur-2/prislusenstvi/drzaky-prichytky" TargetMode="External"/><Relationship Id="rId112" Type="http://schemas.openxmlformats.org/officeDocument/2006/relationships/hyperlink" Target="https://www.arkys.cz/cs/merkur-2/prislusenstvi/spojovaci-material/spojovaci-material" TargetMode="External"/><Relationship Id="rId154" Type="http://schemas.openxmlformats.org/officeDocument/2006/relationships/hyperlink" Target="https://www.arkys.cz/cs/merkur-2/prislusenstvi/naradi-a-ochranne-pomucky" TargetMode="External"/><Relationship Id="rId361" Type="http://schemas.openxmlformats.org/officeDocument/2006/relationships/hyperlink" Target="https://www.arkys.cz/cs/merkur-2/prislusenstvi/drzaky-prichytky" TargetMode="External"/><Relationship Id="rId196" Type="http://schemas.openxmlformats.org/officeDocument/2006/relationships/hyperlink" Target="https://www.arkys.cz/cs/merkur-2/prislusenstvi/vika" TargetMode="External"/><Relationship Id="rId417" Type="http://schemas.openxmlformats.org/officeDocument/2006/relationships/hyperlink" Target="https://www.arkys.cz/cs/merkur-2/prislusenstvi/spojovaci-material/spojovaci-material" TargetMode="External"/><Relationship Id="rId459" Type="http://schemas.openxmlformats.org/officeDocument/2006/relationships/hyperlink" Target="https://www.arkys.cz/cs/merkur-2/prislusenstvi/upevnovaci-material" TargetMode="External"/><Relationship Id="rId16" Type="http://schemas.openxmlformats.org/officeDocument/2006/relationships/hyperlink" Target="https://www.arkys.cz/cs/merkur-2/zlaby-merkur-2/kabelove-zlaby-m2-100-mm" TargetMode="External"/><Relationship Id="rId221" Type="http://schemas.openxmlformats.org/officeDocument/2006/relationships/hyperlink" Target="https://www.arkys.cz/cs/merkur-2/prislusenstvi/drzaky-prichytky" TargetMode="External"/><Relationship Id="rId263" Type="http://schemas.openxmlformats.org/officeDocument/2006/relationships/hyperlink" Target="https://www.arkys.cz/cs/merkur-2/prislusenstvi/podpery/podpery-pzmp-pozarne-odolne" TargetMode="External"/><Relationship Id="rId319" Type="http://schemas.openxmlformats.org/officeDocument/2006/relationships/hyperlink" Target="https://www.arkys.cz/cs/merkur-2/prislusenstvi/stojny" TargetMode="External"/><Relationship Id="rId470" Type="http://schemas.openxmlformats.org/officeDocument/2006/relationships/hyperlink" Target="https://www.arkys.cz/cs/merkur-2/prislusenstvi/upevnovaci-material" TargetMode="External"/><Relationship Id="rId58" Type="http://schemas.openxmlformats.org/officeDocument/2006/relationships/hyperlink" Target="https://www.arkys.cz/cs/merkur-2/prislusenstvi/nosniky/nosniky-npzm" TargetMode="External"/><Relationship Id="rId123" Type="http://schemas.openxmlformats.org/officeDocument/2006/relationships/hyperlink" Target="https://www.arkys.cz/cs/merkur-2/prislusenstvi/spojovaci-material/spojovaci-material" TargetMode="External"/><Relationship Id="rId330" Type="http://schemas.openxmlformats.org/officeDocument/2006/relationships/hyperlink" Target="https://www.arkys.cz/cs/merkur-2/prislusenstvi/drzaky-prichytky" TargetMode="External"/><Relationship Id="rId165" Type="http://schemas.openxmlformats.org/officeDocument/2006/relationships/hyperlink" Target="https://www.arkys.cz/cs/merkur-2/zlaby-merkur-2/kabelove-zlaby-m2-50-mm" TargetMode="External"/><Relationship Id="rId372" Type="http://schemas.openxmlformats.org/officeDocument/2006/relationships/hyperlink" Target="https://www.arkys.cz/cs/merkur-2/prislusenstvi/drzaky-prichytky" TargetMode="External"/><Relationship Id="rId428" Type="http://schemas.openxmlformats.org/officeDocument/2006/relationships/hyperlink" Target="https://www.arkys.cz/cs/merkur-2/prislusenstvi/spojovaci-material/spojovaci-material" TargetMode="External"/><Relationship Id="rId232" Type="http://schemas.openxmlformats.org/officeDocument/2006/relationships/hyperlink" Target="https://www.arkys.cz/cs/merkur-2/prislusenstvi/nosniky/nosniky-nzm" TargetMode="External"/><Relationship Id="rId274" Type="http://schemas.openxmlformats.org/officeDocument/2006/relationships/hyperlink" Target="https://www.arkys.cz/cs/merkur-2/prislusenstvi/stojny" TargetMode="External"/><Relationship Id="rId481" Type="http://schemas.openxmlformats.org/officeDocument/2006/relationships/hyperlink" Target="https://www.arkys.cz/cs/polar/prislusenstvi-polar/dalsi-prislusenstvi" TargetMode="External"/><Relationship Id="rId27" Type="http://schemas.openxmlformats.org/officeDocument/2006/relationships/hyperlink" Target="https://www.arkys.cz/cs/merkur-2/prislusenstvi/spojky-svorky" TargetMode="External"/><Relationship Id="rId69" Type="http://schemas.openxmlformats.org/officeDocument/2006/relationships/hyperlink" Target="https://www.arkys.cz/cs/merkur-2/prislusenstvi/nosniky/nosniky-nzmu" TargetMode="External"/><Relationship Id="rId134" Type="http://schemas.openxmlformats.org/officeDocument/2006/relationships/hyperlink" Target="https://www.arkys.cz/cs/merkur-2/prislusenstvi/spojovaci-material/spojovaci-material" TargetMode="External"/><Relationship Id="rId80" Type="http://schemas.openxmlformats.org/officeDocument/2006/relationships/hyperlink" Target="https://www.arkys.cz/cs/merkur-2/prislusenstvi/podpery/podpery-pzmp-pozarne-odolne" TargetMode="External"/><Relationship Id="rId176" Type="http://schemas.openxmlformats.org/officeDocument/2006/relationships/hyperlink" Target="https://www.arkys.cz/cs/merkur-2/zlaby-merkur-2/kabelove-zlaby-m2-100-mm" TargetMode="External"/><Relationship Id="rId341" Type="http://schemas.openxmlformats.org/officeDocument/2006/relationships/hyperlink" Target="https://www.arkys.cz/cs/merkur-2/zlaby-merkur-2/kabelove-zlaby-m2-100-mm" TargetMode="External"/><Relationship Id="rId383" Type="http://schemas.openxmlformats.org/officeDocument/2006/relationships/hyperlink" Target="https://www.arkys.cz/cs/merkur-2/prislusenstvi/nosniky/nosniky-nzmu" TargetMode="External"/><Relationship Id="rId439" Type="http://schemas.openxmlformats.org/officeDocument/2006/relationships/hyperlink" Target="https://www.arkys.cz/cs/merkur-2/prislusenstvi/spojovaci-material/spojovaci-material" TargetMode="External"/><Relationship Id="rId201" Type="http://schemas.openxmlformats.org/officeDocument/2006/relationships/hyperlink" Target="https://www.arkys.cz/cs/merkur-2/prislusenstvi/prepazky/prepazky-zlabu-kpzm" TargetMode="External"/><Relationship Id="rId243" Type="http://schemas.openxmlformats.org/officeDocument/2006/relationships/hyperlink" Target="https://www.arkys.cz/cs/merkur-2/prislusenstvi/nosniky/nosniky-npzm" TargetMode="External"/><Relationship Id="rId285" Type="http://schemas.openxmlformats.org/officeDocument/2006/relationships/hyperlink" Target="https://www.arkys.cz/cs/merkur-2/prislusenstvi/stojny" TargetMode="External"/><Relationship Id="rId450" Type="http://schemas.openxmlformats.org/officeDocument/2006/relationships/hyperlink" Target="https://www.arkys.cz/cs/merkur-2/prislusenstvi/spojovaci-material/spojovaci-material" TargetMode="External"/><Relationship Id="rId38" Type="http://schemas.openxmlformats.org/officeDocument/2006/relationships/hyperlink" Target="https://www.arkys.cz/cs/merkur-2/prislusenstvi/drzaky-prichytky" TargetMode="External"/><Relationship Id="rId103" Type="http://schemas.openxmlformats.org/officeDocument/2006/relationships/hyperlink" Target="https://www.arkys.cz/cs/merkur-2/prislusenstvi/spojovaci-material/spojovaci-material" TargetMode="External"/><Relationship Id="rId310" Type="http://schemas.openxmlformats.org/officeDocument/2006/relationships/hyperlink" Target="https://www.arkys.cz/cs/merkur-2/prislusenstvi/vika" TargetMode="External"/><Relationship Id="rId91" Type="http://schemas.openxmlformats.org/officeDocument/2006/relationships/hyperlink" Target="https://www.arkys.cz/cs/merkur-2/prislusenstvi/spojovaci-material/spojovaci-material" TargetMode="External"/><Relationship Id="rId145" Type="http://schemas.openxmlformats.org/officeDocument/2006/relationships/hyperlink" Target="https://www.arkys.cz/cs/merkur-2/prislusenstvi/spojovaci-material/specialni-kotvici-material" TargetMode="External"/><Relationship Id="rId187" Type="http://schemas.openxmlformats.org/officeDocument/2006/relationships/hyperlink" Target="https://www.arkys.cz/cs/merkur-2/prislusenstvi/vika" TargetMode="External"/><Relationship Id="rId352" Type="http://schemas.openxmlformats.org/officeDocument/2006/relationships/hyperlink" Target="https://www.arkys.cz/cs/merkur-2/prislusenstvi/spojky-svorky" TargetMode="External"/><Relationship Id="rId394" Type="http://schemas.openxmlformats.org/officeDocument/2006/relationships/hyperlink" Target="https://www.arkys.cz/cs/merkur-2/prislusenstvi/podpery/podpery-pzmp-pozarne-odolne" TargetMode="External"/><Relationship Id="rId408" Type="http://schemas.openxmlformats.org/officeDocument/2006/relationships/hyperlink" Target="https://www.arkys.cz/cs/merkur-2/prislusenstvi/stojny" TargetMode="External"/><Relationship Id="rId212" Type="http://schemas.openxmlformats.org/officeDocument/2006/relationships/hyperlink" Target="https://www.arkys.cz/cs/merkur-2/prislusenstvi/drzaky-prichytky" TargetMode="External"/><Relationship Id="rId254" Type="http://schemas.openxmlformats.org/officeDocument/2006/relationships/hyperlink" Target="https://www.arkys.cz/cs/merkur-2/prislusenstvi/podpery/podpery-pzm" TargetMode="External"/><Relationship Id="rId49" Type="http://schemas.openxmlformats.org/officeDocument/2006/relationships/hyperlink" Target="https://www.arkys.cz/cs/merkur-2/prislusenstvi/nosniky/nosniky-nzm" TargetMode="External"/><Relationship Id="rId114" Type="http://schemas.openxmlformats.org/officeDocument/2006/relationships/hyperlink" Target="https://www.arkys.cz/cs/merkur-2/prislusenstvi/spojovaci-material/spojovaci-material" TargetMode="External"/><Relationship Id="rId296" Type="http://schemas.openxmlformats.org/officeDocument/2006/relationships/hyperlink" Target="https://www.arkys.cz/cs/merkur-2/prislusenstvi/spojovaci-material/spojovaci-material" TargetMode="External"/><Relationship Id="rId461" Type="http://schemas.openxmlformats.org/officeDocument/2006/relationships/hyperlink" Target="https://www.arkys.cz/cs/merkur-2/prislusenstvi/naradi-a-ochranne-pomucky" TargetMode="External"/><Relationship Id="rId60" Type="http://schemas.openxmlformats.org/officeDocument/2006/relationships/hyperlink" Target="https://www.arkys.cz/cs/merkur-2/prislusenstvi/nosniky/nosniky-npzm" TargetMode="External"/><Relationship Id="rId156" Type="http://schemas.openxmlformats.org/officeDocument/2006/relationships/hyperlink" Target="https://www.arkys.cz/cs/merkur-2/prislusenstvi/naradi-a-ochranne-pomucky" TargetMode="External"/><Relationship Id="rId198" Type="http://schemas.openxmlformats.org/officeDocument/2006/relationships/hyperlink" Target="https://www.arkys.cz/cs/merkur-2/prislusenstvi/prepazky/prepazky-zlabu-kpzm" TargetMode="External"/><Relationship Id="rId321" Type="http://schemas.openxmlformats.org/officeDocument/2006/relationships/hyperlink" Target="https://www.arkys.cz/cs/merkur-2/prislusenstvi/vika" TargetMode="External"/><Relationship Id="rId363" Type="http://schemas.openxmlformats.org/officeDocument/2006/relationships/hyperlink" Target="https://www.arkys.cz/cs/merkur-2/prislusenstvi/drzaky-prichytky" TargetMode="External"/><Relationship Id="rId419" Type="http://schemas.openxmlformats.org/officeDocument/2006/relationships/hyperlink" Target="https://www.arkys.cz/cs/merkur-2/prislusenstvi/spojovaci-material/spojovaci-material" TargetMode="External"/><Relationship Id="rId223" Type="http://schemas.openxmlformats.org/officeDocument/2006/relationships/hyperlink" Target="https://www.arkys.cz/cs/merkur-2/prislusenstvi/drzaky-prichytky" TargetMode="External"/><Relationship Id="rId430" Type="http://schemas.openxmlformats.org/officeDocument/2006/relationships/hyperlink" Target="https://www.arkys.cz/cs/merkur-2/prislusenstvi/spojovaci-material/spojovaci-material" TargetMode="External"/><Relationship Id="rId18" Type="http://schemas.openxmlformats.org/officeDocument/2006/relationships/hyperlink" Target="https://www.arkys.cz/cs/merkur-2/zlaby-merkur-2/kabelove-zlaby-merkur-2-typ-g" TargetMode="External"/><Relationship Id="rId265" Type="http://schemas.openxmlformats.org/officeDocument/2006/relationships/hyperlink" Target="https://www.arkys.cz/cs/merkur-2/prislusenstvi/stojny" TargetMode="External"/><Relationship Id="rId472" Type="http://schemas.openxmlformats.org/officeDocument/2006/relationships/hyperlink" Target="https://www.arkys.cz/cs/polar/prislusenstvi-polar/dalsi-prislusenstvi" TargetMode="External"/><Relationship Id="rId125" Type="http://schemas.openxmlformats.org/officeDocument/2006/relationships/hyperlink" Target="https://www.arkys.cz/cs/merkur-2/prislusenstvi/spojovaci-material/spojovaci-material" TargetMode="External"/><Relationship Id="rId167" Type="http://schemas.openxmlformats.org/officeDocument/2006/relationships/hyperlink" Target="https://www.arkys.cz/cs/merkur-2/zlaby-merkur-2/kabelove-zlaby-m2-50-mm" TargetMode="External"/><Relationship Id="rId332" Type="http://schemas.openxmlformats.org/officeDocument/2006/relationships/hyperlink" Target="https://www.arkys.cz/cs/merkur-2/zlaby-merkur-2/kabelove-zlaby-m2-50-mm" TargetMode="External"/><Relationship Id="rId374" Type="http://schemas.openxmlformats.org/officeDocument/2006/relationships/hyperlink" Target="https://www.arkys.cz/cs/merkur-2/prislusenstvi/nosniky/nosniky-nzm" TargetMode="External"/><Relationship Id="rId71" Type="http://schemas.openxmlformats.org/officeDocument/2006/relationships/hyperlink" Target="https://www.arkys.cz/cs/merkur-2/prislusenstvi/podpery/podpery-pzm" TargetMode="External"/><Relationship Id="rId234" Type="http://schemas.openxmlformats.org/officeDocument/2006/relationships/hyperlink" Target="https://www.arkys.cz/cs/merkur-2/prislusenstvi/nosniky/nosniky-nzm" TargetMode="External"/><Relationship Id="rId2" Type="http://schemas.openxmlformats.org/officeDocument/2006/relationships/hyperlink" Target="https://www.arkys.cz/cs/distributori-a-prodejci/distributori-v-sr" TargetMode="External"/><Relationship Id="rId29" Type="http://schemas.openxmlformats.org/officeDocument/2006/relationships/hyperlink" Target="https://www.arkys.cz/cs/merkur-2/prislusenstvi/spojky-svorky" TargetMode="External"/><Relationship Id="rId276" Type="http://schemas.openxmlformats.org/officeDocument/2006/relationships/hyperlink" Target="https://www.arkys.cz/cs/merkur-2/prislusenstvi/stojny" TargetMode="External"/><Relationship Id="rId441" Type="http://schemas.openxmlformats.org/officeDocument/2006/relationships/hyperlink" Target="https://www.arkys.cz/cs/merkur-2/prislusenstvi/spojovaci-material/spojovaci-material" TargetMode="External"/><Relationship Id="rId483" Type="http://schemas.openxmlformats.org/officeDocument/2006/relationships/hyperlink" Target="https://www.arkys.cz/cs/merkur-2/prislusenstvi/upevnovaci-material" TargetMode="External"/><Relationship Id="rId40" Type="http://schemas.openxmlformats.org/officeDocument/2006/relationships/hyperlink" Target="https://www.arkys.cz/cs/merkur-2/prislusenstvi/drzaky-prichytky" TargetMode="External"/><Relationship Id="rId136" Type="http://schemas.openxmlformats.org/officeDocument/2006/relationships/hyperlink" Target="https://www.arkys.cz/cs/merkur-2/prislusenstvi/spojovaci-material/spojovaci-material" TargetMode="External"/><Relationship Id="rId178" Type="http://schemas.openxmlformats.org/officeDocument/2006/relationships/hyperlink" Target="https://www.arkys.cz/cs/merkur-2/zlaby-merkur-2/kabelove-zlaby-m2-100-mm" TargetMode="External"/><Relationship Id="rId301" Type="http://schemas.openxmlformats.org/officeDocument/2006/relationships/hyperlink" Target="https://www.arkys.cz/cs/merkur-2/prislusenstvi/spojky-svorky" TargetMode="External"/><Relationship Id="rId343" Type="http://schemas.openxmlformats.org/officeDocument/2006/relationships/hyperlink" Target="https://www.arkys.cz/cs/merkur-2/zlaby-merkur-2/kabelove-zlaby-m2-100-mm" TargetMode="External"/><Relationship Id="rId82" Type="http://schemas.openxmlformats.org/officeDocument/2006/relationships/hyperlink" Target="https://www.arkys.cz/cs/merkur-2/prislusenstvi/podpery/podpery-pzmp-pozarne-odolne" TargetMode="External"/><Relationship Id="rId203" Type="http://schemas.openxmlformats.org/officeDocument/2006/relationships/hyperlink" Target="https://www.arkys.cz/cs/merkur-2/prislusenstvi/spojky-svorky" TargetMode="External"/><Relationship Id="rId385" Type="http://schemas.openxmlformats.org/officeDocument/2006/relationships/hyperlink" Target="https://www.arkys.cz/cs/merkur-2/prislusenstvi/nosniky/nosniky-nzmu" TargetMode="External"/><Relationship Id="rId245" Type="http://schemas.openxmlformats.org/officeDocument/2006/relationships/hyperlink" Target="https://www.arkys.cz/cs/merkur-2/prislusenstvi/nosniky/nosniky-nzmu" TargetMode="External"/><Relationship Id="rId287" Type="http://schemas.openxmlformats.org/officeDocument/2006/relationships/hyperlink" Target="https://www.arkys.cz/cs/merkur-2/prislusenstvi/stojny" TargetMode="External"/><Relationship Id="rId410" Type="http://schemas.openxmlformats.org/officeDocument/2006/relationships/hyperlink" Target="https://www.arkys.cz/cs/merkur-2/prislusenstvi/drzaky-prichytky" TargetMode="External"/><Relationship Id="rId452" Type="http://schemas.openxmlformats.org/officeDocument/2006/relationships/hyperlink" Target="https://www.arkys.cz/cs/merkur-2/prislusenstvi/spojovaci-material/specialni-kotvici-material" TargetMode="External"/><Relationship Id="rId105" Type="http://schemas.openxmlformats.org/officeDocument/2006/relationships/hyperlink" Target="https://www.arkys.cz/cs/merkur-2/prislusenstvi/spojovaci-material/spojovaci-material" TargetMode="External"/><Relationship Id="rId147" Type="http://schemas.openxmlformats.org/officeDocument/2006/relationships/hyperlink" Target="https://www.arkys.cz/cs/merkur-2/prislusenstvi/spojovaci-material/specialni-kotvici-material" TargetMode="External"/><Relationship Id="rId312" Type="http://schemas.openxmlformats.org/officeDocument/2006/relationships/hyperlink" Target="https://www.arkys.cz/cs/merkur-2/prislusenstvi/vika" TargetMode="External"/><Relationship Id="rId354" Type="http://schemas.openxmlformats.org/officeDocument/2006/relationships/hyperlink" Target="https://www.arkys.cz/cs/merkur-2/prislusenstvi/spojky-svorky" TargetMode="External"/><Relationship Id="rId51" Type="http://schemas.openxmlformats.org/officeDocument/2006/relationships/hyperlink" Target="https://www.arkys.cz/cs/merkur-2/prislusenstvi/nosniky/nosniky-nzm" TargetMode="External"/><Relationship Id="rId93" Type="http://schemas.openxmlformats.org/officeDocument/2006/relationships/hyperlink" Target="https://www.arkys.cz/cs/merkur-2/prislusenstvi/spojovaci-material/spojovaci-material" TargetMode="External"/><Relationship Id="rId189" Type="http://schemas.openxmlformats.org/officeDocument/2006/relationships/hyperlink" Target="https://www.arkys.cz/cs/merkur-2/prislusenstvi/vika" TargetMode="External"/><Relationship Id="rId396" Type="http://schemas.openxmlformats.org/officeDocument/2006/relationships/hyperlink" Target="https://www.arkys.cz/cs/merkur-2/prislusenstvi/podpery/podpery-pzmp-pozarne-odolne" TargetMode="External"/><Relationship Id="rId214" Type="http://schemas.openxmlformats.org/officeDocument/2006/relationships/hyperlink" Target="https://www.arkys.cz/cs/merkur-2/prislusenstvi/drzaky-prichytky" TargetMode="External"/><Relationship Id="rId256" Type="http://schemas.openxmlformats.org/officeDocument/2006/relationships/hyperlink" Target="https://www.arkys.cz/cs/merkur-2/prislusenstvi/podpery/podpery-pzm" TargetMode="External"/><Relationship Id="rId298" Type="http://schemas.openxmlformats.org/officeDocument/2006/relationships/hyperlink" Target="https://www.arkys.cz/cs/merkur-2/prislusenstvi/spojky-svorky" TargetMode="External"/><Relationship Id="rId421" Type="http://schemas.openxmlformats.org/officeDocument/2006/relationships/hyperlink" Target="https://www.arkys.cz/cs/merkur-2/prislusenstvi/drzaky-prichytky" TargetMode="External"/><Relationship Id="rId463" Type="http://schemas.openxmlformats.org/officeDocument/2006/relationships/hyperlink" Target="https://www.arkys.cz/cs/merkur-2/prislusenstvi/upevnovaci-material" TargetMode="External"/><Relationship Id="rId116" Type="http://schemas.openxmlformats.org/officeDocument/2006/relationships/hyperlink" Target="https://www.arkys.cz/cs/merkur-2/prislusenstvi/spojovaci-material/spojovaci-material" TargetMode="External"/><Relationship Id="rId137" Type="http://schemas.openxmlformats.org/officeDocument/2006/relationships/hyperlink" Target="https://www.arkys.cz/cs/merkur-2/prislusenstvi/spojovaci-material/spojovaci-material" TargetMode="External"/><Relationship Id="rId158" Type="http://schemas.openxmlformats.org/officeDocument/2006/relationships/hyperlink" Target="https://www.arkys.cz/cs/merkur-2/prislusenstvi/naradi-a-ochranne-pomucky" TargetMode="External"/><Relationship Id="rId302" Type="http://schemas.openxmlformats.org/officeDocument/2006/relationships/hyperlink" Target="https://www.arkys.cz/cs/merkur-2/prislusenstvi/spojky-svorky" TargetMode="External"/><Relationship Id="rId323" Type="http://schemas.openxmlformats.org/officeDocument/2006/relationships/hyperlink" Target="https://www.arkys.cz/cs/merkur-2/prislusenstvi/vika" TargetMode="External"/><Relationship Id="rId344" Type="http://schemas.openxmlformats.org/officeDocument/2006/relationships/hyperlink" Target="https://www.arkys.cz/cs/merkur-2/zlaby-merkur-2/kabelove-zlaby-m2-100-mm" TargetMode="External"/><Relationship Id="rId20" Type="http://schemas.openxmlformats.org/officeDocument/2006/relationships/hyperlink" Target="https://www.arkys.cz/cs/merkur-2/prislusenstvi/drzaky-prichytky" TargetMode="External"/><Relationship Id="rId41" Type="http://schemas.openxmlformats.org/officeDocument/2006/relationships/hyperlink" Target="https://www.arkys.cz/cs/merkur-2/prislusenstvi/drzaky-prichytky" TargetMode="External"/><Relationship Id="rId62" Type="http://schemas.openxmlformats.org/officeDocument/2006/relationships/hyperlink" Target="https://www.arkys.cz/cs/merkur-2/prislusenstvi/nosniky/nosniky-npzm" TargetMode="External"/><Relationship Id="rId83" Type="http://schemas.openxmlformats.org/officeDocument/2006/relationships/hyperlink" Target="https://www.arkys.cz/cs/merkur-2/prislusenstvi/podpery/podpery-pzmp-pozarne-odolne" TargetMode="External"/><Relationship Id="rId179" Type="http://schemas.openxmlformats.org/officeDocument/2006/relationships/hyperlink" Target="https://www.arkys.cz/cs/merkur-2/zlaby-merkur-2/kabelove-zlaby-m2-100-mm" TargetMode="External"/><Relationship Id="rId365" Type="http://schemas.openxmlformats.org/officeDocument/2006/relationships/hyperlink" Target="https://www.arkys.cz/cs/merkur-2/prislusenstvi/drzaky-prichytky" TargetMode="External"/><Relationship Id="rId386" Type="http://schemas.openxmlformats.org/officeDocument/2006/relationships/hyperlink" Target="https://www.arkys.cz/cs/merkur-2/prislusenstvi/nosniky/nosniky-nzmu" TargetMode="External"/><Relationship Id="rId190" Type="http://schemas.openxmlformats.org/officeDocument/2006/relationships/hyperlink" Target="https://www.arkys.cz/cs/merkur-2/prislusenstvi/vika" TargetMode="External"/><Relationship Id="rId204" Type="http://schemas.openxmlformats.org/officeDocument/2006/relationships/hyperlink" Target="https://www.arkys.cz/cs/merkur-2/prislusenstvi/spojky-svorky" TargetMode="External"/><Relationship Id="rId225" Type="http://schemas.openxmlformats.org/officeDocument/2006/relationships/hyperlink" Target="https://www.arkys.cz/cs/merkur-2/prislusenstvi/drzaky-prichytky" TargetMode="External"/><Relationship Id="rId246" Type="http://schemas.openxmlformats.org/officeDocument/2006/relationships/hyperlink" Target="https://www.arkys.cz/cs/merkur-2/prislusenstvi/nosniky/nosniky-nzmu" TargetMode="External"/><Relationship Id="rId267" Type="http://schemas.openxmlformats.org/officeDocument/2006/relationships/hyperlink" Target="https://www.arkys.cz/cs/merkur-2/prislusenstvi/stojny" TargetMode="External"/><Relationship Id="rId288" Type="http://schemas.openxmlformats.org/officeDocument/2006/relationships/hyperlink" Target="https://www.arkys.cz/cs/merkur-2/prislusenstvi/stojny" TargetMode="External"/><Relationship Id="rId411" Type="http://schemas.openxmlformats.org/officeDocument/2006/relationships/hyperlink" Target="https://www.arkys.cz/cs/merkur-2/prislusenstvi/drzaky-prichytky" TargetMode="External"/><Relationship Id="rId432" Type="http://schemas.openxmlformats.org/officeDocument/2006/relationships/hyperlink" Target="https://www.arkys.cz/cs/merkur-2/prislusenstvi/spojovaci-material/spojovaci-material" TargetMode="External"/><Relationship Id="rId453" Type="http://schemas.openxmlformats.org/officeDocument/2006/relationships/hyperlink" Target="https://www.arkys.cz/cs/merkur-2/prislusenstvi/spojovaci-material/specialni-kotvici-material" TargetMode="External"/><Relationship Id="rId474" Type="http://schemas.openxmlformats.org/officeDocument/2006/relationships/hyperlink" Target="https://www.arkys.cz/cs/polar/prislusenstvi-polar/dalsi-prislusenstvi" TargetMode="External"/><Relationship Id="rId106" Type="http://schemas.openxmlformats.org/officeDocument/2006/relationships/hyperlink" Target="https://www.arkys.cz/cs/merkur-2/prislusenstvi/spojovaci-material/spojovaci-material" TargetMode="External"/><Relationship Id="rId127" Type="http://schemas.openxmlformats.org/officeDocument/2006/relationships/hyperlink" Target="https://www.arkys.cz/cs/merkur-2/prislusenstvi/spojovaci-material/spojovaci-material" TargetMode="External"/><Relationship Id="rId313" Type="http://schemas.openxmlformats.org/officeDocument/2006/relationships/hyperlink" Target="https://www.arkys.cz/cs/merkur-2/prislusenstvi/vika" TargetMode="External"/><Relationship Id="rId10" Type="http://schemas.openxmlformats.org/officeDocument/2006/relationships/hyperlink" Target="https://www.arkys.cz/cs/merkur-2/zlaby-merkur-2/kabelove-zlaby-m2-50-mm" TargetMode="External"/><Relationship Id="rId31" Type="http://schemas.openxmlformats.org/officeDocument/2006/relationships/hyperlink" Target="https://www.arkys.cz/cs/merkur-2/prislusenstvi/drzaky-prichytky" TargetMode="External"/><Relationship Id="rId52" Type="http://schemas.openxmlformats.org/officeDocument/2006/relationships/hyperlink" Target="https://www.arkys.cz/cs/merkur-2/prislusenstvi/nosniky/nosniky-nzm" TargetMode="External"/><Relationship Id="rId73" Type="http://schemas.openxmlformats.org/officeDocument/2006/relationships/hyperlink" Target="https://www.arkys.cz/cs/merkur-2/prislusenstvi/podpery/podpery-pzm" TargetMode="External"/><Relationship Id="rId94" Type="http://schemas.openxmlformats.org/officeDocument/2006/relationships/hyperlink" Target="https://www.arkys.cz/cs/merkur-2/prislusenstvi/spojovaci-material/spojovaci-material" TargetMode="External"/><Relationship Id="rId148" Type="http://schemas.openxmlformats.org/officeDocument/2006/relationships/hyperlink" Target="https://www.arkys.cz/cs/merkur-2/prislusenstvi/spojovaci-material/specialni-kotvici-material" TargetMode="External"/><Relationship Id="rId169" Type="http://schemas.openxmlformats.org/officeDocument/2006/relationships/hyperlink" Target="https://www.arkys.cz/cs/merkur-2/zlaby-merkur-2/kabelove-zlaby-m2-50-mm" TargetMode="External"/><Relationship Id="rId334" Type="http://schemas.openxmlformats.org/officeDocument/2006/relationships/hyperlink" Target="https://www.arkys.cz/cs/merkur-2/zlaby-merkur-2/kabelove-zlaby-m2-50-mm" TargetMode="External"/><Relationship Id="rId355" Type="http://schemas.openxmlformats.org/officeDocument/2006/relationships/hyperlink" Target="https://www.arkys.cz/cs/merkur-2/prislusenstvi/spojky-svorky" TargetMode="External"/><Relationship Id="rId376" Type="http://schemas.openxmlformats.org/officeDocument/2006/relationships/hyperlink" Target="https://www.arkys.cz/cs/merkur-2/prislusenstvi/nosniky/nosniky-nzm" TargetMode="External"/><Relationship Id="rId397" Type="http://schemas.openxmlformats.org/officeDocument/2006/relationships/hyperlink" Target="https://www.arkys.cz/cs/merkur-2/prislusenstvi/podpery/podpery-pzmp-pozarne-odolne" TargetMode="External"/><Relationship Id="rId4" Type="http://schemas.openxmlformats.org/officeDocument/2006/relationships/hyperlink" Target="https://www.arkys.cz/cs/merkur-2/zlaby-merkur-2/kabelove-zlaby-m2-50-mm" TargetMode="External"/><Relationship Id="rId180" Type="http://schemas.openxmlformats.org/officeDocument/2006/relationships/hyperlink" Target="https://www.arkys.cz/cs/merkur-2/zlaby-merkur-2/kabelove-zlaby-merkur-2-typ-g" TargetMode="External"/><Relationship Id="rId215" Type="http://schemas.openxmlformats.org/officeDocument/2006/relationships/hyperlink" Target="https://www.arkys.cz/cs/merkur-2/prislusenstvi/drzaky-prichytky" TargetMode="External"/><Relationship Id="rId236" Type="http://schemas.openxmlformats.org/officeDocument/2006/relationships/hyperlink" Target="https://www.arkys.cz/cs/merkur-2/prislusenstvi/nosniky/nosniky-npzm" TargetMode="External"/><Relationship Id="rId257" Type="http://schemas.openxmlformats.org/officeDocument/2006/relationships/hyperlink" Target="https://www.arkys.cz/cs/merkur-2/prislusenstvi/podpery/podpery-pzmp-pozarne-odolne" TargetMode="External"/><Relationship Id="rId278" Type="http://schemas.openxmlformats.org/officeDocument/2006/relationships/hyperlink" Target="https://www.arkys.cz/cs/merkur-2/prislusenstvi/stojny" TargetMode="External"/><Relationship Id="rId401" Type="http://schemas.openxmlformats.org/officeDocument/2006/relationships/hyperlink" Target="https://www.arkys.cz/cs/merkur-2/prislusenstvi/stojny" TargetMode="External"/><Relationship Id="rId422" Type="http://schemas.openxmlformats.org/officeDocument/2006/relationships/hyperlink" Target="https://www.arkys.cz/cs/merkur-2/prislusenstvi/spojovaci-material/spojovaci-material" TargetMode="External"/><Relationship Id="rId443" Type="http://schemas.openxmlformats.org/officeDocument/2006/relationships/hyperlink" Target="https://www.arkys.cz/cs/merkur-2/prislusenstvi/spojovaci-material/spojovaci-material" TargetMode="External"/><Relationship Id="rId464" Type="http://schemas.openxmlformats.org/officeDocument/2006/relationships/hyperlink" Target="https://www.arkys.cz/cs/merkur-2/prislusenstvi/upevnovaci-material" TargetMode="External"/><Relationship Id="rId303" Type="http://schemas.openxmlformats.org/officeDocument/2006/relationships/hyperlink" Target="https://www.arkys.cz/cs/merkur-2/prislusenstvi/spojky-svorky" TargetMode="External"/><Relationship Id="rId485" Type="http://schemas.openxmlformats.org/officeDocument/2006/relationships/printerSettings" Target="../printerSettings/printerSettings1.bin"/><Relationship Id="rId42" Type="http://schemas.openxmlformats.org/officeDocument/2006/relationships/hyperlink" Target="https://www.arkys.cz/cs/merkur-2/prislusenstvi/drzaky-prichytky" TargetMode="External"/><Relationship Id="rId84" Type="http://schemas.openxmlformats.org/officeDocument/2006/relationships/hyperlink" Target="https://www.arkys.cz/cs/merkur-2/prislusenstvi/podpery/podpery-pzmp-pozarne-odolne" TargetMode="External"/><Relationship Id="rId138" Type="http://schemas.openxmlformats.org/officeDocument/2006/relationships/hyperlink" Target="https://www.arkys.cz/cs/merkur-2/prislusenstvi/spojovaci-material/spojovaci-material" TargetMode="External"/><Relationship Id="rId345" Type="http://schemas.openxmlformats.org/officeDocument/2006/relationships/hyperlink" Target="https://www.arkys.cz/cs/merkur-2/zlaby-merkur-2/kabelove-zlaby-m2-100-mm" TargetMode="External"/><Relationship Id="rId387" Type="http://schemas.openxmlformats.org/officeDocument/2006/relationships/hyperlink" Target="https://www.arkys.cz/cs/merkur-2/prislusenstvi/podpery/podpery-pzm" TargetMode="External"/><Relationship Id="rId191" Type="http://schemas.openxmlformats.org/officeDocument/2006/relationships/hyperlink" Target="https://www.arkys.cz/cs/merkur-2/prislusenstvi/vika" TargetMode="External"/><Relationship Id="rId205" Type="http://schemas.openxmlformats.org/officeDocument/2006/relationships/hyperlink" Target="https://www.arkys.cz/cs/merkur-2/prislusenstvi/spojky-svorky" TargetMode="External"/><Relationship Id="rId247" Type="http://schemas.openxmlformats.org/officeDocument/2006/relationships/hyperlink" Target="https://www.arkys.cz/cs/merkur-2/prislusenstvi/nosniky/nosniky-nzmu" TargetMode="External"/><Relationship Id="rId412" Type="http://schemas.openxmlformats.org/officeDocument/2006/relationships/hyperlink" Target="https://www.arkys.cz/cs/merkur-2/prislusenstvi/drzaky-prichytky" TargetMode="External"/><Relationship Id="rId107" Type="http://schemas.openxmlformats.org/officeDocument/2006/relationships/hyperlink" Target="https://www.arkys.cz/cs/merkur-2/prislusenstvi/spojovaci-material/spojovaci-material" TargetMode="External"/><Relationship Id="rId289" Type="http://schemas.openxmlformats.org/officeDocument/2006/relationships/hyperlink" Target="https://www.arkys.cz/cs/merkur-2/prislusenstvi/drzaky-prichytky" TargetMode="External"/><Relationship Id="rId454" Type="http://schemas.openxmlformats.org/officeDocument/2006/relationships/hyperlink" Target="https://www.arkys.cz/cs/merkur-2/prislusenstvi/spojovaci-material/specialni-kotvici-material" TargetMode="External"/><Relationship Id="rId11" Type="http://schemas.openxmlformats.org/officeDocument/2006/relationships/hyperlink" Target="https://www.arkys.cz/cs/merkur-2/zlaby-merkur-2/kabelove-zlaby-m2-100-mm" TargetMode="External"/><Relationship Id="rId53" Type="http://schemas.openxmlformats.org/officeDocument/2006/relationships/hyperlink" Target="https://www.arkys.cz/cs/merkur-2/prislusenstvi/nosniky/nosniky-nzm" TargetMode="External"/><Relationship Id="rId149" Type="http://schemas.openxmlformats.org/officeDocument/2006/relationships/hyperlink" Target="https://www.arkys.cz/cs/merkur-2/prislusenstvi/spojovaci-material/specialni-kotvici-material" TargetMode="External"/><Relationship Id="rId314" Type="http://schemas.openxmlformats.org/officeDocument/2006/relationships/hyperlink" Target="https://www.arkys.cz/cs/merkur-2/prislusenstvi/vika" TargetMode="External"/><Relationship Id="rId356" Type="http://schemas.openxmlformats.org/officeDocument/2006/relationships/hyperlink" Target="https://www.arkys.cz/cs/merkur-2/prislusenstvi/drzaky-prichytky" TargetMode="External"/><Relationship Id="rId398" Type="http://schemas.openxmlformats.org/officeDocument/2006/relationships/hyperlink" Target="https://www.arkys.cz/cs/merkur-2/prislusenstvi/podpery/podpery-pzmp-pozarne-odolne" TargetMode="External"/><Relationship Id="rId95" Type="http://schemas.openxmlformats.org/officeDocument/2006/relationships/hyperlink" Target="https://www.arkys.cz/cs/merkur-2/prislusenstvi/spojovaci-material/spojovaci-material" TargetMode="External"/><Relationship Id="rId160" Type="http://schemas.openxmlformats.org/officeDocument/2006/relationships/hyperlink" Target="https://www.arkys.cz/cs/merkur-2/prislusenstvi/naradi-a-ochranne-pomucky" TargetMode="External"/><Relationship Id="rId216" Type="http://schemas.openxmlformats.org/officeDocument/2006/relationships/hyperlink" Target="https://www.arkys.cz/cs/merkur-2/prislusenstvi/drzaky-prichytky" TargetMode="External"/><Relationship Id="rId423" Type="http://schemas.openxmlformats.org/officeDocument/2006/relationships/hyperlink" Target="https://www.arkys.cz/cs/merkur-2/prislusenstvi/spojovaci-material/spojovaci-material" TargetMode="External"/><Relationship Id="rId258" Type="http://schemas.openxmlformats.org/officeDocument/2006/relationships/hyperlink" Target="https://www.arkys.cz/cs/merkur-2/prislusenstvi/podpery/podpery-pzmp-pozarne-odolne" TargetMode="External"/><Relationship Id="rId465" Type="http://schemas.openxmlformats.org/officeDocument/2006/relationships/hyperlink" Target="https://www.arkys.cz/cs/merkur-2/prislusenstvi/upevnovaci-material" TargetMode="External"/><Relationship Id="rId22" Type="http://schemas.openxmlformats.org/officeDocument/2006/relationships/hyperlink" Target="https://www.arkys.cz/cs/merkur-2/prislusenstvi/spojky-svorky" TargetMode="External"/><Relationship Id="rId64" Type="http://schemas.openxmlformats.org/officeDocument/2006/relationships/hyperlink" Target="https://www.arkys.cz/cs/merkur-2/prislusenstvi/nosniky/nosniky-npzm" TargetMode="External"/><Relationship Id="rId118" Type="http://schemas.openxmlformats.org/officeDocument/2006/relationships/hyperlink" Target="https://www.arkys.cz/cs/merkur-2/prislusenstvi/spojovaci-material/spojovaci-material" TargetMode="External"/><Relationship Id="rId325" Type="http://schemas.openxmlformats.org/officeDocument/2006/relationships/hyperlink" Target="https://www.arkys.cz/cs/merkur-2/prislusenstvi/vika" TargetMode="External"/><Relationship Id="rId367" Type="http://schemas.openxmlformats.org/officeDocument/2006/relationships/hyperlink" Target="https://www.arkys.cz/cs/merkur-2/prislusenstvi/drzaky-prichytky" TargetMode="External"/><Relationship Id="rId171" Type="http://schemas.openxmlformats.org/officeDocument/2006/relationships/hyperlink" Target="https://www.arkys.cz/cs/merkur-2/zlaby-merkur-2/kabelove-zlaby-m2-50-mm" TargetMode="External"/><Relationship Id="rId227" Type="http://schemas.openxmlformats.org/officeDocument/2006/relationships/hyperlink" Target="https://www.arkys.cz/cs/merkur-2/prislusenstvi/drzaky-prichytky" TargetMode="External"/><Relationship Id="rId269" Type="http://schemas.openxmlformats.org/officeDocument/2006/relationships/hyperlink" Target="https://www.arkys.cz/cs/merkur-2/prislusenstvi/stojny" TargetMode="External"/><Relationship Id="rId434" Type="http://schemas.openxmlformats.org/officeDocument/2006/relationships/hyperlink" Target="https://www.arkys.cz/cs/merkur-2/prislusenstvi/spojovaci-material/spojovaci-material" TargetMode="External"/><Relationship Id="rId476" Type="http://schemas.openxmlformats.org/officeDocument/2006/relationships/hyperlink" Target="https://www.arkys.cz/cs/polar/prislusenstvi-polar/dalsi-prislusenstvi" TargetMode="External"/><Relationship Id="rId33" Type="http://schemas.openxmlformats.org/officeDocument/2006/relationships/hyperlink" Target="https://www.arkys.cz/cs/merkur-2/prislusenstvi/drzaky-prichytky" TargetMode="External"/><Relationship Id="rId129" Type="http://schemas.openxmlformats.org/officeDocument/2006/relationships/hyperlink" Target="https://www.arkys.cz/cs/merkur-2/prislusenstvi/spojovaci-material/spojovaci-material" TargetMode="External"/><Relationship Id="rId280" Type="http://schemas.openxmlformats.org/officeDocument/2006/relationships/hyperlink" Target="https://www.arkys.cz/cs/merkur-2/prislusenstvi/stojny" TargetMode="External"/><Relationship Id="rId336" Type="http://schemas.openxmlformats.org/officeDocument/2006/relationships/hyperlink" Target="https://www.arkys.cz/cs/merkur-2/zlaby-merkur-2/kabelove-zlaby-m2-50-mm" TargetMode="External"/><Relationship Id="rId75" Type="http://schemas.openxmlformats.org/officeDocument/2006/relationships/hyperlink" Target="https://www.arkys.cz/cs/merkur-2/prislusenstvi/podpery/podpery-pzm" TargetMode="External"/><Relationship Id="rId140" Type="http://schemas.openxmlformats.org/officeDocument/2006/relationships/hyperlink" Target="https://www.arkys.cz/cs/merkur-2/prislusenstvi/spojovaci-material/specialni-chemicke-kotveni" TargetMode="External"/><Relationship Id="rId182" Type="http://schemas.openxmlformats.org/officeDocument/2006/relationships/hyperlink" Target="https://www.arkys.cz/cs/merkur-2/prislusenstvi/vika" TargetMode="External"/><Relationship Id="rId378" Type="http://schemas.openxmlformats.org/officeDocument/2006/relationships/hyperlink" Target="https://www.arkys.cz/cs/merkur-2/prislusenstvi/nosniky/nosniky-nzm" TargetMode="External"/><Relationship Id="rId403" Type="http://schemas.openxmlformats.org/officeDocument/2006/relationships/hyperlink" Target="https://www.arkys.cz/cs/merkur-2/prislusenstvi/stojny" TargetMode="External"/><Relationship Id="rId6" Type="http://schemas.openxmlformats.org/officeDocument/2006/relationships/hyperlink" Target="https://www.arkys.cz/cs/merkur-2/zlaby-merkur-2/kabelove-zlaby-m2-50-mm" TargetMode="External"/><Relationship Id="rId238" Type="http://schemas.openxmlformats.org/officeDocument/2006/relationships/hyperlink" Target="https://www.arkys.cz/cs/merkur-2/prislusenstvi/nosniky/nosniky-npzm" TargetMode="External"/><Relationship Id="rId445" Type="http://schemas.openxmlformats.org/officeDocument/2006/relationships/hyperlink" Target="https://www.arkys.cz/cs/merkur-2/prislusenstvi/spojovaci-material/spojovaci-material" TargetMode="External"/><Relationship Id="rId291" Type="http://schemas.openxmlformats.org/officeDocument/2006/relationships/hyperlink" Target="https://www.arkys.cz/cs/merkur-2/prislusenstvi/drzaky-prichytky" TargetMode="External"/><Relationship Id="rId305" Type="http://schemas.openxmlformats.org/officeDocument/2006/relationships/hyperlink" Target="https://www.arkys.cz/cs/merkur-2/prislusenstvi/spojky-svorky" TargetMode="External"/><Relationship Id="rId347" Type="http://schemas.openxmlformats.org/officeDocument/2006/relationships/hyperlink" Target="https://www.arkys.cz/cs/merkur-2/zlaby-merkur-2/kabelove-zlaby-merkur-2-typ-g" TargetMode="External"/><Relationship Id="rId44" Type="http://schemas.openxmlformats.org/officeDocument/2006/relationships/hyperlink" Target="https://www.arkys.cz/cs/merkur-2/prislusenstvi/drzaky-prichytky" TargetMode="External"/><Relationship Id="rId86" Type="http://schemas.openxmlformats.org/officeDocument/2006/relationships/hyperlink" Target="https://www.arkys.cz/cs/merkur-2/prislusenstvi/drzaky-prichytky" TargetMode="External"/><Relationship Id="rId151" Type="http://schemas.openxmlformats.org/officeDocument/2006/relationships/hyperlink" Target="https://www.arkys.cz/cs/merkur-2/prislusenstvi/naradi-a-ochranne-pomucky" TargetMode="External"/><Relationship Id="rId389" Type="http://schemas.openxmlformats.org/officeDocument/2006/relationships/hyperlink" Target="https://www.arkys.cz/cs/merkur-2/prislusenstvi/podpery/podpery-pzm" TargetMode="External"/><Relationship Id="rId193" Type="http://schemas.openxmlformats.org/officeDocument/2006/relationships/hyperlink" Target="https://www.arkys.cz/cs/merkur-2/prislusenstvi/vika" TargetMode="External"/><Relationship Id="rId207" Type="http://schemas.openxmlformats.org/officeDocument/2006/relationships/hyperlink" Target="https://www.arkys.cz/cs/merkur-2/prislusenstvi/spojky-svorky" TargetMode="External"/><Relationship Id="rId249" Type="http://schemas.openxmlformats.org/officeDocument/2006/relationships/hyperlink" Target="https://www.arkys.cz/cs/merkur-2/prislusenstvi/nosniky/nosniky-nzmu" TargetMode="External"/><Relationship Id="rId414" Type="http://schemas.openxmlformats.org/officeDocument/2006/relationships/hyperlink" Target="https://www.arkys.cz/cs/merkur-2/prislusenstvi/spojovaci-material/spojovaci-material" TargetMode="External"/><Relationship Id="rId456" Type="http://schemas.openxmlformats.org/officeDocument/2006/relationships/hyperlink" Target="https://www.arkys.cz/cs/merkur-2/prislusenstvi/drzaky-prichytky" TargetMode="External"/><Relationship Id="rId13" Type="http://schemas.openxmlformats.org/officeDocument/2006/relationships/hyperlink" Target="https://www.arkys.cz/cs/merkur-2/zlaby-merkur-2/kabelove-zlaby-m2-100-mm" TargetMode="External"/><Relationship Id="rId109" Type="http://schemas.openxmlformats.org/officeDocument/2006/relationships/hyperlink" Target="https://www.arkys.cz/cs/merkur-2/prislusenstvi/spojovaci-material/spojovaci-material" TargetMode="External"/><Relationship Id="rId260" Type="http://schemas.openxmlformats.org/officeDocument/2006/relationships/hyperlink" Target="https://www.arkys.cz/cs/merkur-2/prislusenstvi/podpery/podpery-pzmp-pozarne-odolne" TargetMode="External"/><Relationship Id="rId316" Type="http://schemas.openxmlformats.org/officeDocument/2006/relationships/hyperlink" Target="https://www.arkys.cz/cs/merkur-2/prislusenstvi/prepazky/prepazky-zlabu-kpzm" TargetMode="External"/><Relationship Id="rId55" Type="http://schemas.openxmlformats.org/officeDocument/2006/relationships/hyperlink" Target="https://www.arkys.cz/cs/merkur-2/prislusenstvi/nosniky/nosniky-nzm" TargetMode="External"/><Relationship Id="rId97" Type="http://schemas.openxmlformats.org/officeDocument/2006/relationships/hyperlink" Target="https://www.arkys.cz/cs/merkur-2/prislusenstvi/spojovaci-material/spojovaci-material" TargetMode="External"/><Relationship Id="rId120" Type="http://schemas.openxmlformats.org/officeDocument/2006/relationships/hyperlink" Target="https://www.arkys.cz/cs/merkur-2/prislusenstvi/spojovaci-material/spojovaci-material" TargetMode="External"/><Relationship Id="rId358" Type="http://schemas.openxmlformats.org/officeDocument/2006/relationships/hyperlink" Target="https://www.arkys.cz/cs/merkur-2/prislusenstvi/drzaky-prichytky" TargetMode="External"/><Relationship Id="rId162" Type="http://schemas.openxmlformats.org/officeDocument/2006/relationships/hyperlink" Target="https://www.arkys.cz/cs/merkur-2/prislusenstvi/drzaky-prichytky" TargetMode="External"/><Relationship Id="rId218" Type="http://schemas.openxmlformats.org/officeDocument/2006/relationships/hyperlink" Target="https://www.arkys.cz/cs/merkur-2/prislusenstvi/drzaky-prichytky" TargetMode="External"/><Relationship Id="rId425" Type="http://schemas.openxmlformats.org/officeDocument/2006/relationships/hyperlink" Target="https://www.arkys.cz/cs/merkur-2/prislusenstvi/spojovaci-material/spojovaci-material" TargetMode="External"/><Relationship Id="rId467" Type="http://schemas.openxmlformats.org/officeDocument/2006/relationships/hyperlink" Target="https://www.arkys.cz/cs/merkur-2/prislusenstvi/upevnovaci-material" TargetMode="External"/><Relationship Id="rId271" Type="http://schemas.openxmlformats.org/officeDocument/2006/relationships/hyperlink" Target="https://www.arkys.cz/cs/merkur-2/prislusenstvi/stojny" TargetMode="External"/><Relationship Id="rId24" Type="http://schemas.openxmlformats.org/officeDocument/2006/relationships/hyperlink" Target="https://www.arkys.cz/cs/merkur-2/prislusenstvi/spojky-svorky" TargetMode="External"/><Relationship Id="rId66" Type="http://schemas.openxmlformats.org/officeDocument/2006/relationships/hyperlink" Target="https://www.arkys.cz/cs/merkur-2/prislusenstvi/nosniky/nosniky-nzmu" TargetMode="External"/><Relationship Id="rId131" Type="http://schemas.openxmlformats.org/officeDocument/2006/relationships/hyperlink" Target="https://www.arkys.cz/cs/merkur-2/prislusenstvi/spojovaci-material/spojovaci-material" TargetMode="External"/><Relationship Id="rId327" Type="http://schemas.openxmlformats.org/officeDocument/2006/relationships/hyperlink" Target="https://www.arkys.cz/cs/merkur-2/prislusenstvi/vika" TargetMode="External"/><Relationship Id="rId369" Type="http://schemas.openxmlformats.org/officeDocument/2006/relationships/hyperlink" Target="https://www.arkys.cz/cs/merkur-2/prislusenstvi/drzaky-prichytky" TargetMode="External"/><Relationship Id="rId173" Type="http://schemas.openxmlformats.org/officeDocument/2006/relationships/hyperlink" Target="https://www.arkys.cz/cs/merkur-2/zlaby-merkur-2/kabelove-zlaby-m2-100-mm" TargetMode="External"/><Relationship Id="rId229" Type="http://schemas.openxmlformats.org/officeDocument/2006/relationships/hyperlink" Target="https://www.arkys.cz/cs/merkur-2/prislusenstvi/nosniky/nosniky-nzm" TargetMode="External"/><Relationship Id="rId380" Type="http://schemas.openxmlformats.org/officeDocument/2006/relationships/hyperlink" Target="https://www.arkys.cz/cs/merkur-2/prislusenstvi/nosniky/nosniky-nzm" TargetMode="External"/><Relationship Id="rId436" Type="http://schemas.openxmlformats.org/officeDocument/2006/relationships/hyperlink" Target="https://www.arkys.cz/cs/merkur-2/prislusenstvi/spojovaci-material/spojovaci-material" TargetMode="External"/><Relationship Id="rId240" Type="http://schemas.openxmlformats.org/officeDocument/2006/relationships/hyperlink" Target="https://www.arkys.cz/cs/merkur-2/prislusenstvi/nosniky/nosniky-npzm" TargetMode="External"/><Relationship Id="rId478" Type="http://schemas.openxmlformats.org/officeDocument/2006/relationships/hyperlink" Target="https://www.arkys.cz/cs/polar/prislusenstvi-polar/dalsi-prislusenstvi" TargetMode="External"/><Relationship Id="rId35" Type="http://schemas.openxmlformats.org/officeDocument/2006/relationships/hyperlink" Target="https://www.arkys.cz/cs/merkur-2/prislusenstvi/drzaky-prichytky" TargetMode="External"/><Relationship Id="rId77" Type="http://schemas.openxmlformats.org/officeDocument/2006/relationships/hyperlink" Target="https://www.arkys.cz/cs/merkur-2/prislusenstvi/podpery/podpery-pzm" TargetMode="External"/><Relationship Id="rId100" Type="http://schemas.openxmlformats.org/officeDocument/2006/relationships/hyperlink" Target="https://www.arkys.cz/cs/merkur-2/prislusenstvi/spojovaci-material/spojovaci-material" TargetMode="External"/><Relationship Id="rId282" Type="http://schemas.openxmlformats.org/officeDocument/2006/relationships/hyperlink" Target="https://www.arkys.cz/cs/merkur-2/prislusenstvi/stojny" TargetMode="External"/><Relationship Id="rId338" Type="http://schemas.openxmlformats.org/officeDocument/2006/relationships/hyperlink" Target="https://www.arkys.cz/cs/merkur-2/zlaby-merkur-2/kabelove-zlaby-m2-50-mm" TargetMode="External"/><Relationship Id="rId8" Type="http://schemas.openxmlformats.org/officeDocument/2006/relationships/hyperlink" Target="https://www.arkys.cz/cs/merkur-2/zlaby-merkur-2/kabelove-zlaby-m2-50-mm" TargetMode="External"/><Relationship Id="rId142" Type="http://schemas.openxmlformats.org/officeDocument/2006/relationships/hyperlink" Target="https://www.arkys.cz/cs/merkur-2/prislusenstvi/spojovaci-material/specialni-chemicke-kotveni" TargetMode="External"/><Relationship Id="rId184" Type="http://schemas.openxmlformats.org/officeDocument/2006/relationships/hyperlink" Target="https://www.arkys.cz/cs/merkur-2/prislusenstvi/vika" TargetMode="External"/><Relationship Id="rId391" Type="http://schemas.openxmlformats.org/officeDocument/2006/relationships/hyperlink" Target="https://www.arkys.cz/cs/merkur-2/prislusenstvi/podpery/podpery-pzm" TargetMode="External"/><Relationship Id="rId405" Type="http://schemas.openxmlformats.org/officeDocument/2006/relationships/hyperlink" Target="https://www.arkys.cz/cs/merkur-2/prislusenstvi/stojny" TargetMode="External"/><Relationship Id="rId447" Type="http://schemas.openxmlformats.org/officeDocument/2006/relationships/hyperlink" Target="https://www.arkys.cz/cs/merkur-2/prislusenstvi/spojovaci-material/spojovaci-material" TargetMode="External"/><Relationship Id="rId251" Type="http://schemas.openxmlformats.org/officeDocument/2006/relationships/hyperlink" Target="https://www.arkys.cz/cs/merkur-2/prislusenstvi/podpery/podpery-pzm" TargetMode="External"/><Relationship Id="rId46" Type="http://schemas.openxmlformats.org/officeDocument/2006/relationships/hyperlink" Target="https://www.arkys.cz/cs/merkur-2/prislusenstvi/drzaky-prichytky" TargetMode="External"/><Relationship Id="rId293" Type="http://schemas.openxmlformats.org/officeDocument/2006/relationships/hyperlink" Target="https://www.arkys.cz/cs/merkur-2/prislusenstvi/spojovaci-material/spojovaci-material" TargetMode="External"/><Relationship Id="rId307" Type="http://schemas.openxmlformats.org/officeDocument/2006/relationships/hyperlink" Target="https://www.arkys.cz/cs/merkur-2/prislusenstvi/drzaky-prichytky" TargetMode="External"/><Relationship Id="rId349" Type="http://schemas.openxmlformats.org/officeDocument/2006/relationships/hyperlink" Target="https://www.arkys.cz/cs/merkur-2/prislusenstvi/spojky-svorky" TargetMode="External"/><Relationship Id="rId88" Type="http://schemas.openxmlformats.org/officeDocument/2006/relationships/hyperlink" Target="https://www.arkys.cz/cs/merkur-2/prislusenstvi/drzaky-prichytky" TargetMode="External"/><Relationship Id="rId111" Type="http://schemas.openxmlformats.org/officeDocument/2006/relationships/hyperlink" Target="https://www.arkys.cz/cs/merkur-2/prislusenstvi/spojovaci-material/spojovaci-material" TargetMode="External"/><Relationship Id="rId153" Type="http://schemas.openxmlformats.org/officeDocument/2006/relationships/hyperlink" Target="https://www.arkys.cz/cs/merkur-2/prislusenstvi/naradi-a-ochranne-pomucky" TargetMode="External"/><Relationship Id="rId195" Type="http://schemas.openxmlformats.org/officeDocument/2006/relationships/hyperlink" Target="https://www.arkys.cz/cs/merkur-2/prislusenstvi/vika" TargetMode="External"/><Relationship Id="rId209" Type="http://schemas.openxmlformats.org/officeDocument/2006/relationships/hyperlink" Target="https://www.arkys.cz/cs/merkur-2/prislusenstvi/spojky-svorky" TargetMode="External"/><Relationship Id="rId360" Type="http://schemas.openxmlformats.org/officeDocument/2006/relationships/hyperlink" Target="https://www.arkys.cz/cs/merkur-2/prislusenstvi/drzaky-prichytky" TargetMode="External"/><Relationship Id="rId416" Type="http://schemas.openxmlformats.org/officeDocument/2006/relationships/hyperlink" Target="https://www.arkys.cz/cs/merkur-2/prislusenstvi/spojovaci-material/spojovaci-material" TargetMode="External"/><Relationship Id="rId220" Type="http://schemas.openxmlformats.org/officeDocument/2006/relationships/hyperlink" Target="https://www.arkys.cz/cs/merkur-2/prislusenstvi/drzaky-prichytky" TargetMode="External"/><Relationship Id="rId458" Type="http://schemas.openxmlformats.org/officeDocument/2006/relationships/hyperlink" Target="https://www.arkys.cz/cs/merkur-2/prislusenstvi/spojovaci-material/specialni-kotvici-material" TargetMode="External"/><Relationship Id="rId15" Type="http://schemas.openxmlformats.org/officeDocument/2006/relationships/hyperlink" Target="https://www.arkys.cz/cs/merkur-2/zlaby-merkur-2/kabelove-zlaby-m2-100-mm" TargetMode="External"/><Relationship Id="rId57" Type="http://schemas.openxmlformats.org/officeDocument/2006/relationships/hyperlink" Target="https://www.arkys.cz/cs/merkur-2/prislusenstvi/nosniky/nosniky-npzm" TargetMode="External"/><Relationship Id="rId262" Type="http://schemas.openxmlformats.org/officeDocument/2006/relationships/hyperlink" Target="https://www.arkys.cz/cs/merkur-2/prislusenstvi/podpery/podpery-pzmp-pozarne-odolne" TargetMode="External"/><Relationship Id="rId318" Type="http://schemas.openxmlformats.org/officeDocument/2006/relationships/hyperlink" Target="https://www.arkys.cz/cs/merkur-2/prislusenstvi/stojny" TargetMode="External"/><Relationship Id="rId99" Type="http://schemas.openxmlformats.org/officeDocument/2006/relationships/hyperlink" Target="https://www.arkys.cz/cs/merkur-2/prislusenstvi/spojovaci-material/spojovaci-material" TargetMode="External"/><Relationship Id="rId122" Type="http://schemas.openxmlformats.org/officeDocument/2006/relationships/hyperlink" Target="https://www.arkys.cz/cs/merkur-2/prislusenstvi/spojovaci-material/spojovaci-material" TargetMode="External"/><Relationship Id="rId164" Type="http://schemas.openxmlformats.org/officeDocument/2006/relationships/hyperlink" Target="https://www.arkys.cz/cs/merkur-2/prislusenstvi/spojovaci-material/specialni-kotvici-material" TargetMode="External"/><Relationship Id="rId371" Type="http://schemas.openxmlformats.org/officeDocument/2006/relationships/hyperlink" Target="https://www.arkys.cz/cs/merkur-2/prislusenstvi/drzaky-prichytky" TargetMode="External"/><Relationship Id="rId427" Type="http://schemas.openxmlformats.org/officeDocument/2006/relationships/hyperlink" Target="https://www.arkys.cz/cs/merkur-2/prislusenstvi/spojovaci-material/spojovaci-material" TargetMode="External"/><Relationship Id="rId469" Type="http://schemas.openxmlformats.org/officeDocument/2006/relationships/hyperlink" Target="https://www.arkys.cz/cs/merkur-2/prislusenstvi/upevnovaci-material" TargetMode="External"/><Relationship Id="rId26" Type="http://schemas.openxmlformats.org/officeDocument/2006/relationships/hyperlink" Target="https://www.arkys.cz/cs/merkur-2/prislusenstvi/spojky-svorky" TargetMode="External"/><Relationship Id="rId231" Type="http://schemas.openxmlformats.org/officeDocument/2006/relationships/hyperlink" Target="https://www.arkys.cz/cs/merkur-2/prislusenstvi/nosniky/nosniky-nzm" TargetMode="External"/><Relationship Id="rId273" Type="http://schemas.openxmlformats.org/officeDocument/2006/relationships/hyperlink" Target="https://www.arkys.cz/cs/merkur-2/prislusenstvi/stojny" TargetMode="External"/><Relationship Id="rId329" Type="http://schemas.openxmlformats.org/officeDocument/2006/relationships/hyperlink" Target="https://www.arkys.cz/cs/merkur-2/prislusenstvi/prepazky/prepazky-zlabu-kpzm" TargetMode="External"/><Relationship Id="rId480" Type="http://schemas.openxmlformats.org/officeDocument/2006/relationships/hyperlink" Target="https://www.arkys.cz/cs/polar/prislusenstvi-polar/dalsi-prislusenstvi" TargetMode="External"/><Relationship Id="rId68" Type="http://schemas.openxmlformats.org/officeDocument/2006/relationships/hyperlink" Target="https://www.arkys.cz/cs/merkur-2/prislusenstvi/nosniky/nosniky-nzmu" TargetMode="External"/><Relationship Id="rId133" Type="http://schemas.openxmlformats.org/officeDocument/2006/relationships/hyperlink" Target="https://www.arkys.cz/cs/merkur-2/prislusenstvi/spojovaci-material/spojovaci-material" TargetMode="External"/><Relationship Id="rId175" Type="http://schemas.openxmlformats.org/officeDocument/2006/relationships/hyperlink" Target="https://www.arkys.cz/cs/merkur-2/zlaby-merkur-2/kabelove-zlaby-m2-100-mm" TargetMode="External"/><Relationship Id="rId340" Type="http://schemas.openxmlformats.org/officeDocument/2006/relationships/hyperlink" Target="https://www.arkys.cz/cs/merkur-2/zlaby-merkur-2/kabelove-zlaby-m2-100-mm" TargetMode="External"/><Relationship Id="rId200" Type="http://schemas.openxmlformats.org/officeDocument/2006/relationships/hyperlink" Target="https://www.arkys.cz/cs/merkur-2/prislusenstvi/prepazky/prepazky-zlabu-kpzm" TargetMode="External"/><Relationship Id="rId382" Type="http://schemas.openxmlformats.org/officeDocument/2006/relationships/hyperlink" Target="https://www.arkys.cz/cs/merkur-2/prislusenstvi/nosniky/nosniky-nzmu" TargetMode="External"/><Relationship Id="rId438" Type="http://schemas.openxmlformats.org/officeDocument/2006/relationships/hyperlink" Target="https://www.arkys.cz/cs/merkur-2/prislusenstvi/spojovaci-material/spojovaci-material" TargetMode="External"/><Relationship Id="rId242" Type="http://schemas.openxmlformats.org/officeDocument/2006/relationships/hyperlink" Target="https://www.arkys.cz/cs/merkur-2/prislusenstvi/nosniky/nosniky-npzm" TargetMode="External"/><Relationship Id="rId284" Type="http://schemas.openxmlformats.org/officeDocument/2006/relationships/hyperlink" Target="https://www.arkys.cz/cs/merkur-2/prislusenstvi/stojny" TargetMode="External"/><Relationship Id="rId37" Type="http://schemas.openxmlformats.org/officeDocument/2006/relationships/hyperlink" Target="https://www.arkys.cz/cs/merkur-2/prislusenstvi/drzaky-prichytky" TargetMode="External"/><Relationship Id="rId79" Type="http://schemas.openxmlformats.org/officeDocument/2006/relationships/hyperlink" Target="https://www.arkys.cz/cs/merkur-2/prislusenstvi/podpery/podpery-pzmp-pozarne-odolne" TargetMode="External"/><Relationship Id="rId102" Type="http://schemas.openxmlformats.org/officeDocument/2006/relationships/hyperlink" Target="https://www.arkys.cz/cs/merkur-2/prislusenstvi/spojovaci-material/spojovaci-material" TargetMode="External"/><Relationship Id="rId144" Type="http://schemas.openxmlformats.org/officeDocument/2006/relationships/hyperlink" Target="https://www.arkys.cz/cs/merkur-2/prislusenstvi/spojovaci-material/specialni-kotvici-material" TargetMode="External"/><Relationship Id="rId90" Type="http://schemas.openxmlformats.org/officeDocument/2006/relationships/hyperlink" Target="https://www.arkys.cz/cs/merkur-2/prislusenstvi/drzaky-prichytky" TargetMode="External"/><Relationship Id="rId186" Type="http://schemas.openxmlformats.org/officeDocument/2006/relationships/hyperlink" Target="https://www.arkys.cz/cs/merkur-2/prislusenstvi/vika" TargetMode="External"/><Relationship Id="rId351" Type="http://schemas.openxmlformats.org/officeDocument/2006/relationships/hyperlink" Target="https://www.arkys.cz/cs/merkur-2/prislusenstvi/spojky-svorky" TargetMode="External"/><Relationship Id="rId393" Type="http://schemas.openxmlformats.org/officeDocument/2006/relationships/hyperlink" Target="https://www.arkys.cz/cs/merkur-2/prislusenstvi/podpery/podpery-pzm" TargetMode="External"/><Relationship Id="rId407" Type="http://schemas.openxmlformats.org/officeDocument/2006/relationships/hyperlink" Target="https://www.arkys.cz/cs/merkur-2/prislusenstvi/stojny" TargetMode="External"/><Relationship Id="rId449" Type="http://schemas.openxmlformats.org/officeDocument/2006/relationships/hyperlink" Target="https://www.arkys.cz/cs/merkur-2/prislusenstvi/spojovaci-material/spojovaci-material" TargetMode="External"/><Relationship Id="rId211" Type="http://schemas.openxmlformats.org/officeDocument/2006/relationships/hyperlink" Target="https://www.arkys.cz/cs/merkur-2/prislusenstvi/drzaky-prichytky" TargetMode="External"/><Relationship Id="rId253" Type="http://schemas.openxmlformats.org/officeDocument/2006/relationships/hyperlink" Target="https://www.arkys.cz/cs/merkur-2/prislusenstvi/podpery/podpery-pzm" TargetMode="External"/><Relationship Id="rId295" Type="http://schemas.openxmlformats.org/officeDocument/2006/relationships/hyperlink" Target="https://www.arkys.cz/cs/merkur-2/prislusenstvi/spojovaci-material/spojovaci-material" TargetMode="External"/><Relationship Id="rId309" Type="http://schemas.openxmlformats.org/officeDocument/2006/relationships/hyperlink" Target="https://www.arkys.cz/cs/merkur-2/prislusenstvi/vika" TargetMode="External"/><Relationship Id="rId460" Type="http://schemas.openxmlformats.org/officeDocument/2006/relationships/hyperlink" Target="https://www.arkys.cz/cs/merkur-2/prislusenstvi/upevnovaci-material" TargetMode="External"/><Relationship Id="rId48" Type="http://schemas.openxmlformats.org/officeDocument/2006/relationships/hyperlink" Target="https://www.arkys.cz/cs/merkur-2/prislusenstvi/drzaky-prichytky" TargetMode="External"/><Relationship Id="rId113" Type="http://schemas.openxmlformats.org/officeDocument/2006/relationships/hyperlink" Target="https://www.arkys.cz/cs/merkur-2/prislusenstvi/spojovaci-material/spojovaci-material" TargetMode="External"/><Relationship Id="rId320" Type="http://schemas.openxmlformats.org/officeDocument/2006/relationships/hyperlink" Target="https://www.arkys.cz/cs/merkur-2/prislusenstvi/vika" TargetMode="External"/><Relationship Id="rId155" Type="http://schemas.openxmlformats.org/officeDocument/2006/relationships/hyperlink" Target="https://www.arkys.cz/cs/merkur-2/prislusenstvi/naradi-a-ochranne-pomucky" TargetMode="External"/><Relationship Id="rId197" Type="http://schemas.openxmlformats.org/officeDocument/2006/relationships/hyperlink" Target="https://www.arkys.cz/cs/merkur-2/prislusenstvi/vika" TargetMode="External"/><Relationship Id="rId362" Type="http://schemas.openxmlformats.org/officeDocument/2006/relationships/hyperlink" Target="https://www.arkys.cz/cs/merkur-2/prislusenstvi/drzaky-prichytky" TargetMode="External"/><Relationship Id="rId418" Type="http://schemas.openxmlformats.org/officeDocument/2006/relationships/hyperlink" Target="https://www.arkys.cz/cs/merkur-2/prislusenstvi/spojovaci-material/spojovaci-material" TargetMode="External"/><Relationship Id="rId222" Type="http://schemas.openxmlformats.org/officeDocument/2006/relationships/hyperlink" Target="https://www.arkys.cz/cs/merkur-2/prislusenstvi/drzaky-prichytky" TargetMode="External"/><Relationship Id="rId264" Type="http://schemas.openxmlformats.org/officeDocument/2006/relationships/hyperlink" Target="https://www.arkys.cz/cs/merkur-2/prislusenstvi/stojny" TargetMode="External"/><Relationship Id="rId471" Type="http://schemas.openxmlformats.org/officeDocument/2006/relationships/hyperlink" Target="https://www.arkys.cz/cs/merkur-2/prislusenstvi/upevnovaci-material" TargetMode="External"/><Relationship Id="rId17" Type="http://schemas.openxmlformats.org/officeDocument/2006/relationships/hyperlink" Target="https://www.arkys.cz/cs/merkur-2/zlaby-merkur-2/kabelove-zlaby-m2-100-mm" TargetMode="External"/><Relationship Id="rId59" Type="http://schemas.openxmlformats.org/officeDocument/2006/relationships/hyperlink" Target="https://www.arkys.cz/cs/merkur-2/prislusenstvi/nosniky/nosniky-npzm" TargetMode="External"/><Relationship Id="rId124" Type="http://schemas.openxmlformats.org/officeDocument/2006/relationships/hyperlink" Target="https://www.arkys.cz/cs/merkur-2/prislusenstvi/spojovaci-material/spojovaci-material" TargetMode="External"/><Relationship Id="rId70" Type="http://schemas.openxmlformats.org/officeDocument/2006/relationships/hyperlink" Target="https://www.arkys.cz/cs/merkur-2/prislusenstvi/nosniky/nosniky-nzmu" TargetMode="External"/><Relationship Id="rId166" Type="http://schemas.openxmlformats.org/officeDocument/2006/relationships/hyperlink" Target="https://www.arkys.cz/cs/merkur-2/zlaby-merkur-2/kabelove-zlaby-m2-50-mm" TargetMode="External"/><Relationship Id="rId331" Type="http://schemas.openxmlformats.org/officeDocument/2006/relationships/hyperlink" Target="https://www.arkys.cz/cs/merkur-2/zlaby-merkur-2/kabelove-zlaby-m2-50-mm" TargetMode="External"/><Relationship Id="rId373" Type="http://schemas.openxmlformats.org/officeDocument/2006/relationships/hyperlink" Target="https://www.arkys.cz/cs/merkur-2/prislusenstvi/nosniky/nosniky-nzm" TargetMode="External"/><Relationship Id="rId429" Type="http://schemas.openxmlformats.org/officeDocument/2006/relationships/hyperlink" Target="https://www.arkys.cz/cs/merkur-2/prislusenstvi/spojovaci-material/spojovaci-material" TargetMode="External"/><Relationship Id="rId1" Type="http://schemas.openxmlformats.org/officeDocument/2006/relationships/hyperlink" Target="https://www.arkys.cz/cs/" TargetMode="External"/><Relationship Id="rId233" Type="http://schemas.openxmlformats.org/officeDocument/2006/relationships/hyperlink" Target="https://www.arkys.cz/cs/merkur-2/prislusenstvi/nosniky/nosniky-nzm" TargetMode="External"/><Relationship Id="rId440" Type="http://schemas.openxmlformats.org/officeDocument/2006/relationships/hyperlink" Target="https://www.arkys.cz/cs/merkur-2/prislusenstvi/spojovaci-material/spojovaci-material" TargetMode="External"/><Relationship Id="rId28" Type="http://schemas.openxmlformats.org/officeDocument/2006/relationships/hyperlink" Target="https://www.arkys.cz/cs/merkur-2/prislusenstvi/spojky-svorky" TargetMode="External"/><Relationship Id="rId275" Type="http://schemas.openxmlformats.org/officeDocument/2006/relationships/hyperlink" Target="https://www.arkys.cz/cs/merkur-2/prislusenstvi/stojny" TargetMode="External"/><Relationship Id="rId300" Type="http://schemas.openxmlformats.org/officeDocument/2006/relationships/hyperlink" Target="https://www.arkys.cz/cs/merkur-2/prislusenstvi/spojky-svorky" TargetMode="External"/><Relationship Id="rId482" Type="http://schemas.openxmlformats.org/officeDocument/2006/relationships/hyperlink" Target="https://www.arkys.cz/cs/merkur-2/prislusenstvi/upevnovaci-material" TargetMode="External"/><Relationship Id="rId81" Type="http://schemas.openxmlformats.org/officeDocument/2006/relationships/hyperlink" Target="https://www.arkys.cz/cs/merkur-2/prislusenstvi/podpery/podpery-pzmp-pozarne-odolne" TargetMode="External"/><Relationship Id="rId135" Type="http://schemas.openxmlformats.org/officeDocument/2006/relationships/hyperlink" Target="https://www.arkys.cz/cs/merkur-2/prislusenstvi/spojovaci-material/spojovaci-material" TargetMode="External"/><Relationship Id="rId177" Type="http://schemas.openxmlformats.org/officeDocument/2006/relationships/hyperlink" Target="https://www.arkys.cz/cs/merkur-2/zlaby-merkur-2/kabelove-zlaby-m2-100-mm" TargetMode="External"/><Relationship Id="rId342" Type="http://schemas.openxmlformats.org/officeDocument/2006/relationships/hyperlink" Target="https://www.arkys.cz/cs/merkur-2/zlaby-merkur-2/kabelove-zlaby-m2-100-mm" TargetMode="External"/><Relationship Id="rId384" Type="http://schemas.openxmlformats.org/officeDocument/2006/relationships/hyperlink" Target="https://www.arkys.cz/cs/merkur-2/prislusenstvi/nosniky/nosniky-nzmu" TargetMode="External"/><Relationship Id="rId202" Type="http://schemas.openxmlformats.org/officeDocument/2006/relationships/hyperlink" Target="https://www.arkys.cz/cs/merkur-2/prislusenstvi/drzaky-prichytky" TargetMode="External"/><Relationship Id="rId244" Type="http://schemas.openxmlformats.org/officeDocument/2006/relationships/hyperlink" Target="https://www.arkys.cz/cs/merkur-2/prislusenstvi/nosniky/nosniky-nzmu" TargetMode="External"/><Relationship Id="rId39" Type="http://schemas.openxmlformats.org/officeDocument/2006/relationships/hyperlink" Target="https://www.arkys.cz/cs/merkur-2/prislusenstvi/drzaky-prichytky" TargetMode="External"/><Relationship Id="rId286" Type="http://schemas.openxmlformats.org/officeDocument/2006/relationships/hyperlink" Target="https://www.arkys.cz/cs/merkur-2/prislusenstvi/stojny" TargetMode="External"/><Relationship Id="rId451" Type="http://schemas.openxmlformats.org/officeDocument/2006/relationships/hyperlink" Target="https://www.arkys.cz/cs/merkur-2/prislusenstvi/spojovaci-material/specialni-kotvici-material" TargetMode="External"/><Relationship Id="rId50" Type="http://schemas.openxmlformats.org/officeDocument/2006/relationships/hyperlink" Target="https://www.arkys.cz/cs/merkur-2/prislusenstvi/nosniky/nosniky-nzm" TargetMode="External"/><Relationship Id="rId104" Type="http://schemas.openxmlformats.org/officeDocument/2006/relationships/hyperlink" Target="https://www.arkys.cz/cs/merkur-2/prislusenstvi/spojovaci-material/spojovaci-material" TargetMode="External"/><Relationship Id="rId146" Type="http://schemas.openxmlformats.org/officeDocument/2006/relationships/hyperlink" Target="https://www.arkys.cz/cs/merkur-2/prislusenstvi/spojovaci-material/specialni-kotvici-material" TargetMode="External"/><Relationship Id="rId188" Type="http://schemas.openxmlformats.org/officeDocument/2006/relationships/hyperlink" Target="https://www.arkys.cz/cs/merkur-2/prislusenstvi/vika" TargetMode="External"/><Relationship Id="rId311" Type="http://schemas.openxmlformats.org/officeDocument/2006/relationships/hyperlink" Target="https://www.arkys.cz/cs/merkur-2/prislusenstvi/vika" TargetMode="External"/><Relationship Id="rId353" Type="http://schemas.openxmlformats.org/officeDocument/2006/relationships/hyperlink" Target="https://www.arkys.cz/cs/merkur-2/prislusenstvi/spojky-svorky" TargetMode="External"/><Relationship Id="rId395" Type="http://schemas.openxmlformats.org/officeDocument/2006/relationships/hyperlink" Target="https://www.arkys.cz/cs/merkur-2/prislusenstvi/podpery/podpery-pzmp-pozarne-odolne" TargetMode="External"/><Relationship Id="rId409" Type="http://schemas.openxmlformats.org/officeDocument/2006/relationships/hyperlink" Target="https://www.arkys.cz/cs/merkur-2/prislusenstvi/stojny" TargetMode="External"/><Relationship Id="rId92" Type="http://schemas.openxmlformats.org/officeDocument/2006/relationships/hyperlink" Target="https://www.arkys.cz/cs/merkur-2/prislusenstvi/spojovaci-material/spojovaci-material" TargetMode="External"/><Relationship Id="rId213" Type="http://schemas.openxmlformats.org/officeDocument/2006/relationships/hyperlink" Target="https://www.arkys.cz/cs/merkur-2/prislusenstvi/drzaky-prichytky" TargetMode="External"/><Relationship Id="rId420" Type="http://schemas.openxmlformats.org/officeDocument/2006/relationships/hyperlink" Target="https://www.arkys.cz/cs/merkur-2/prislusenstvi/drzaky-prichytky" TargetMode="External"/><Relationship Id="rId255" Type="http://schemas.openxmlformats.org/officeDocument/2006/relationships/hyperlink" Target="https://www.arkys.cz/cs/merkur-2/prislusenstvi/podpery/podpery-pzm" TargetMode="External"/><Relationship Id="rId297" Type="http://schemas.openxmlformats.org/officeDocument/2006/relationships/hyperlink" Target="https://www.arkys.cz/cs/merkur-2/prislusenstvi/spojovaci-material/spojovaci-material" TargetMode="External"/><Relationship Id="rId462" Type="http://schemas.openxmlformats.org/officeDocument/2006/relationships/hyperlink" Target="https://www.arkys.cz/cs/merkur-2/prislusenstvi/upevnovaci-material" TargetMode="External"/><Relationship Id="rId115" Type="http://schemas.openxmlformats.org/officeDocument/2006/relationships/hyperlink" Target="https://www.arkys.cz/cs/merkur-2/prislusenstvi/spojovaci-material/spojovaci-material" TargetMode="External"/><Relationship Id="rId157" Type="http://schemas.openxmlformats.org/officeDocument/2006/relationships/hyperlink" Target="https://www.arkys.cz/cs/merkur-2/prislusenstvi/naradi-a-ochranne-pomucky" TargetMode="External"/><Relationship Id="rId322" Type="http://schemas.openxmlformats.org/officeDocument/2006/relationships/hyperlink" Target="https://www.arkys.cz/cs/merkur-2/prislusenstvi/vika" TargetMode="External"/><Relationship Id="rId364" Type="http://schemas.openxmlformats.org/officeDocument/2006/relationships/hyperlink" Target="https://www.arkys.cz/cs/merkur-2/prislusenstvi/drzaky-prichytky" TargetMode="External"/><Relationship Id="rId61" Type="http://schemas.openxmlformats.org/officeDocument/2006/relationships/hyperlink" Target="https://www.arkys.cz/cs/merkur-2/prislusenstvi/nosniky/nosniky-npzm" TargetMode="External"/><Relationship Id="rId199" Type="http://schemas.openxmlformats.org/officeDocument/2006/relationships/hyperlink" Target="https://www.arkys.cz/cs/merkur-2/prislusenstvi/prepazky/prepazky-zlabu-kpzm" TargetMode="External"/><Relationship Id="rId19" Type="http://schemas.openxmlformats.org/officeDocument/2006/relationships/hyperlink" Target="https://www.arkys.cz/cs/merkur-2/zlaby-merkur-2/kabelove-zlaby-merkur-2-typ-g" TargetMode="External"/><Relationship Id="rId224" Type="http://schemas.openxmlformats.org/officeDocument/2006/relationships/hyperlink" Target="https://www.arkys.cz/cs/merkur-2/prislusenstvi/drzaky-prichytky" TargetMode="External"/><Relationship Id="rId266" Type="http://schemas.openxmlformats.org/officeDocument/2006/relationships/hyperlink" Target="https://www.arkys.cz/cs/merkur-2/prislusenstvi/stojny" TargetMode="External"/><Relationship Id="rId431" Type="http://schemas.openxmlformats.org/officeDocument/2006/relationships/hyperlink" Target="https://www.arkys.cz/cs/merkur-2/prislusenstvi/spojovaci-material/spojovaci-material" TargetMode="External"/><Relationship Id="rId473" Type="http://schemas.openxmlformats.org/officeDocument/2006/relationships/hyperlink" Target="https://www.arkys.cz/cs/polar/prislusenstvi-polar/dalsi-prislusenstvi" TargetMode="External"/><Relationship Id="rId30" Type="http://schemas.openxmlformats.org/officeDocument/2006/relationships/hyperlink" Target="https://www.arkys.cz/cs/merkur-2/prislusenstvi/spojky-svorky" TargetMode="External"/><Relationship Id="rId126" Type="http://schemas.openxmlformats.org/officeDocument/2006/relationships/hyperlink" Target="https://www.arkys.cz/cs/merkur-2/prislusenstvi/spojovaci-material/spojovaci-material" TargetMode="External"/><Relationship Id="rId168" Type="http://schemas.openxmlformats.org/officeDocument/2006/relationships/hyperlink" Target="https://www.arkys.cz/cs/merkur-2/zlaby-merkur-2/kabelove-zlaby-m2-50-mm" TargetMode="External"/><Relationship Id="rId333" Type="http://schemas.openxmlformats.org/officeDocument/2006/relationships/hyperlink" Target="https://www.arkys.cz/cs/merkur-2/zlaby-merkur-2/kabelove-zlaby-m2-50-mm" TargetMode="External"/><Relationship Id="rId72" Type="http://schemas.openxmlformats.org/officeDocument/2006/relationships/hyperlink" Target="https://www.arkys.cz/cs/merkur-2/prislusenstvi/podpery/podpery-pzm" TargetMode="External"/><Relationship Id="rId375" Type="http://schemas.openxmlformats.org/officeDocument/2006/relationships/hyperlink" Target="https://www.arkys.cz/cs/merkur-2/prislusenstvi/nosniky/nosniky-nzm" TargetMode="External"/><Relationship Id="rId3" Type="http://schemas.openxmlformats.org/officeDocument/2006/relationships/hyperlink" Target="https://www.arkys.cz/cs/merkur-2/zlaby-merkur-2/kabelove-zlaby-m2-50-mm" TargetMode="External"/><Relationship Id="rId235" Type="http://schemas.openxmlformats.org/officeDocument/2006/relationships/hyperlink" Target="https://www.arkys.cz/cs/merkur-2/prislusenstvi/nosniky/nosniky-nzm" TargetMode="External"/><Relationship Id="rId277" Type="http://schemas.openxmlformats.org/officeDocument/2006/relationships/hyperlink" Target="https://www.arkys.cz/cs/merkur-2/prislusenstvi/stojny" TargetMode="External"/><Relationship Id="rId400" Type="http://schemas.openxmlformats.org/officeDocument/2006/relationships/hyperlink" Target="https://www.arkys.cz/cs/merkur-2/prislusenstvi/podpery/podpery-pzmp-pozarne-odolne" TargetMode="External"/><Relationship Id="rId442" Type="http://schemas.openxmlformats.org/officeDocument/2006/relationships/hyperlink" Target="https://www.arkys.cz/cs/merkur-2/prislusenstvi/spojovaci-material/spojovaci-material" TargetMode="External"/><Relationship Id="rId484" Type="http://schemas.openxmlformats.org/officeDocument/2006/relationships/hyperlink" Target="https://www.arkys.cz/cs/merkur-2/prislusenstvi/upevnovaci-materia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Z721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1" width="11.7109375" style="2" customWidth="1"/>
    <col min="12" max="12" width="11.7109375" style="6" customWidth="1"/>
    <col min="13" max="15" width="20.7109375" style="6" customWidth="1"/>
    <col min="16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43" t="e" vm="1">
        <v>#VALUE!</v>
      </c>
      <c r="H1" s="143"/>
    </row>
    <row r="2" spans="1:78" ht="20.100000000000001" customHeight="1" x14ac:dyDescent="0.25">
      <c r="B2" s="4"/>
      <c r="D2" s="69" t="s">
        <v>1943</v>
      </c>
      <c r="E2" s="16"/>
      <c r="G2" s="143"/>
      <c r="H2" s="143"/>
      <c r="I2" s="3"/>
      <c r="J2" s="3"/>
    </row>
    <row r="3" spans="1:78" ht="20.100000000000001" customHeight="1" x14ac:dyDescent="0.25">
      <c r="B3" s="4"/>
      <c r="D3" s="70" t="s">
        <v>1945</v>
      </c>
      <c r="E3" s="15"/>
      <c r="F3" s="5"/>
      <c r="G3" s="143"/>
      <c r="H3" s="143"/>
      <c r="I3" s="3"/>
      <c r="J3" s="3"/>
      <c r="K3" s="6"/>
    </row>
    <row r="4" spans="1:78" ht="12.75" customHeight="1" thickBot="1" x14ac:dyDescent="0.3">
      <c r="B4" s="4"/>
      <c r="D4" s="26"/>
      <c r="E4" s="7"/>
      <c r="F4" s="5"/>
      <c r="G4" s="3"/>
      <c r="H4" s="3"/>
      <c r="I4" s="3"/>
      <c r="J4" s="3"/>
      <c r="K4" s="6"/>
    </row>
    <row r="5" spans="1:78" ht="19.5" hidden="1" thickBot="1" x14ac:dyDescent="0.3">
      <c r="B5" s="4"/>
      <c r="C5" s="11"/>
      <c r="D5" s="27"/>
      <c r="E5" s="15"/>
      <c r="G5" s="3"/>
      <c r="H5" s="3"/>
      <c r="I5" s="3"/>
      <c r="J5" s="3"/>
      <c r="K5" s="6"/>
    </row>
    <row r="6" spans="1:78" ht="18" hidden="1" thickBot="1" x14ac:dyDescent="0.3">
      <c r="B6" s="4"/>
      <c r="C6" s="11"/>
      <c r="D6" s="1"/>
      <c r="E6" s="15"/>
      <c r="G6" s="3"/>
      <c r="H6" s="3"/>
      <c r="I6" s="3"/>
      <c r="J6" s="3"/>
      <c r="K6" s="6"/>
    </row>
    <row r="7" spans="1:78" s="2" customFormat="1" ht="18" hidden="1" thickBot="1" x14ac:dyDescent="0.3">
      <c r="B7" s="4"/>
      <c r="C7" s="11"/>
      <c r="D7" s="41"/>
      <c r="E7" s="15"/>
      <c r="F7" s="5"/>
      <c r="G7" s="3"/>
      <c r="H7" s="3"/>
      <c r="I7" s="3"/>
      <c r="J7" s="3"/>
      <c r="K7" s="6"/>
      <c r="L7" s="6"/>
      <c r="M7" s="6"/>
      <c r="N7" s="6"/>
      <c r="O7" s="6"/>
    </row>
    <row r="8" spans="1:78" s="2" customFormat="1" ht="16.5" hidden="1" thickBot="1" x14ac:dyDescent="0.3">
      <c r="B8" s="4"/>
      <c r="C8" s="11"/>
      <c r="D8" s="42"/>
      <c r="E8" s="12"/>
      <c r="F8" s="5"/>
      <c r="G8" s="3"/>
      <c r="H8" s="3"/>
      <c r="I8" s="3"/>
      <c r="J8" s="3"/>
      <c r="K8" s="6"/>
      <c r="L8" s="6"/>
      <c r="M8" s="6"/>
      <c r="N8" s="6"/>
      <c r="O8" s="6"/>
    </row>
    <row r="9" spans="1:78" s="2" customFormat="1" ht="16.5" hidden="1" thickBot="1" x14ac:dyDescent="0.3">
      <c r="B9" s="4"/>
      <c r="C9" s="11"/>
      <c r="D9" s="13"/>
      <c r="E9" s="12"/>
      <c r="F9" s="5"/>
      <c r="G9" s="3"/>
      <c r="H9" s="3"/>
      <c r="I9" s="3"/>
      <c r="J9" s="3"/>
      <c r="K9" s="6"/>
      <c r="L9" s="6"/>
      <c r="M9" s="6"/>
      <c r="N9" s="6"/>
      <c r="O9" s="6"/>
    </row>
    <row r="10" spans="1:78" s="2" customFormat="1" ht="16.5" hidden="1" thickBot="1" x14ac:dyDescent="0.3">
      <c r="B10" s="4"/>
      <c r="C10" s="11"/>
      <c r="D10" s="17"/>
      <c r="E10" s="12"/>
      <c r="F10" s="5"/>
      <c r="G10" s="3"/>
      <c r="H10" s="3"/>
      <c r="I10" s="3"/>
      <c r="J10" s="3"/>
      <c r="K10" s="6"/>
      <c r="L10" s="6"/>
      <c r="M10" s="6"/>
      <c r="N10" s="6"/>
      <c r="O10" s="6"/>
    </row>
    <row r="11" spans="1:78" s="2" customFormat="1" ht="16.5" hidden="1" thickBot="1" x14ac:dyDescent="0.3">
      <c r="B11" s="4"/>
      <c r="C11" s="11"/>
      <c r="D11" s="25"/>
      <c r="E11" s="12"/>
      <c r="F11" s="5"/>
      <c r="G11" s="3"/>
      <c r="H11" s="3"/>
      <c r="I11" s="8"/>
      <c r="J11" s="8"/>
      <c r="K11" s="6"/>
      <c r="L11" s="6"/>
      <c r="M11" s="6"/>
      <c r="N11" s="6"/>
      <c r="O11" s="6"/>
    </row>
    <row r="12" spans="1:78" s="2" customFormat="1" ht="15" hidden="1" customHeight="1" thickBot="1" x14ac:dyDescent="0.3">
      <c r="D12" s="18"/>
      <c r="K12" s="9"/>
      <c r="L12" s="6"/>
      <c r="M12" s="6"/>
      <c r="N12" s="6"/>
      <c r="O12" s="6"/>
    </row>
    <row r="13" spans="1:78" s="2" customFormat="1" ht="15" customHeight="1" x14ac:dyDescent="0.25">
      <c r="C13" s="139" t="s">
        <v>1942</v>
      </c>
      <c r="D13" s="140"/>
      <c r="E13" s="144" t="s">
        <v>20</v>
      </c>
      <c r="F13" s="145"/>
      <c r="G13" s="145"/>
      <c r="H13" s="145"/>
      <c r="I13" s="145"/>
      <c r="J13" s="146"/>
      <c r="K13" s="9"/>
      <c r="L13" s="6"/>
      <c r="M13" s="6"/>
      <c r="N13" s="6"/>
      <c r="O13" s="6"/>
    </row>
    <row r="14" spans="1:78" s="2" customFormat="1" ht="15" customHeight="1" thickBot="1" x14ac:dyDescent="0.3">
      <c r="C14" s="141"/>
      <c r="D14" s="142"/>
      <c r="E14" s="155" t="s">
        <v>9</v>
      </c>
      <c r="F14" s="156"/>
      <c r="G14" s="36" t="s">
        <v>11</v>
      </c>
      <c r="H14" s="33" t="s">
        <v>1294</v>
      </c>
      <c r="I14" s="34" t="s">
        <v>10</v>
      </c>
      <c r="J14" s="35" t="s">
        <v>15</v>
      </c>
      <c r="K14" s="9"/>
      <c r="L14" s="6"/>
      <c r="M14" s="6"/>
      <c r="N14" s="6"/>
      <c r="O14" s="6"/>
    </row>
    <row r="15" spans="1:78" s="4" customFormat="1" ht="15" customHeight="1" thickBot="1" x14ac:dyDescent="0.3">
      <c r="A15" s="2"/>
      <c r="B15" s="2"/>
      <c r="C15" s="105" t="s">
        <v>17</v>
      </c>
      <c r="D15" s="106" t="s">
        <v>1938</v>
      </c>
      <c r="E15" s="147">
        <v>0</v>
      </c>
      <c r="F15" s="148"/>
      <c r="G15" s="107">
        <v>0</v>
      </c>
      <c r="H15" s="107">
        <v>0</v>
      </c>
      <c r="I15" s="107">
        <v>0</v>
      </c>
      <c r="J15" s="108" t="s">
        <v>13</v>
      </c>
      <c r="K15" s="9"/>
      <c r="L15" s="6"/>
      <c r="M15" s="6"/>
      <c r="N15" s="6"/>
      <c r="O15" s="6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hidden="1" customHeight="1" x14ac:dyDescent="0.25">
      <c r="A16" s="2"/>
      <c r="B16" s="2"/>
      <c r="C16" s="31" t="s">
        <v>18</v>
      </c>
      <c r="D16" s="104" t="s">
        <v>1939</v>
      </c>
      <c r="E16" s="149" t="s">
        <v>12</v>
      </c>
      <c r="F16" s="150"/>
      <c r="G16" s="30">
        <v>0</v>
      </c>
      <c r="H16" s="30">
        <v>0</v>
      </c>
      <c r="I16" s="30">
        <f>H16</f>
        <v>0</v>
      </c>
      <c r="J16" s="32" t="s">
        <v>13</v>
      </c>
      <c r="K16" s="9"/>
      <c r="L16" s="6"/>
      <c r="M16" s="6"/>
      <c r="N16" s="6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hidden="1" customHeight="1" x14ac:dyDescent="0.25">
      <c r="A17" s="2"/>
      <c r="B17" s="2"/>
      <c r="C17" s="23" t="s">
        <v>8</v>
      </c>
      <c r="D17" s="104" t="s">
        <v>1940</v>
      </c>
      <c r="E17" s="151" t="s">
        <v>12</v>
      </c>
      <c r="F17" s="152"/>
      <c r="G17" s="28">
        <v>0</v>
      </c>
      <c r="H17" s="28">
        <v>0</v>
      </c>
      <c r="I17" s="28">
        <f>H17</f>
        <v>0</v>
      </c>
      <c r="J17" s="10" t="s">
        <v>13</v>
      </c>
      <c r="K17" s="9"/>
      <c r="L17" s="6"/>
      <c r="M17" s="6"/>
      <c r="N17" s="6"/>
      <c r="O17" s="6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24" t="s">
        <v>19</v>
      </c>
      <c r="D18" s="103" t="s">
        <v>1941</v>
      </c>
      <c r="E18" s="153" t="s">
        <v>12</v>
      </c>
      <c r="F18" s="154"/>
      <c r="G18" s="29">
        <v>0</v>
      </c>
      <c r="H18" s="29">
        <v>0</v>
      </c>
      <c r="I18" s="29">
        <f>H18</f>
        <v>0</v>
      </c>
      <c r="J18" s="14" t="s">
        <v>13</v>
      </c>
    </row>
    <row r="19" spans="1:78" ht="12.75" customHeight="1" x14ac:dyDescent="0.25">
      <c r="M19" s="80"/>
      <c r="N19" s="80"/>
      <c r="O19" s="80"/>
    </row>
    <row r="20" spans="1:78" s="2" customFormat="1" ht="15" customHeight="1" x14ac:dyDescent="0.25">
      <c r="B20" s="19" t="s">
        <v>16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14</v>
      </c>
      <c r="L20" s="57" t="s">
        <v>21</v>
      </c>
      <c r="M20" s="57" t="s">
        <v>22</v>
      </c>
      <c r="N20" s="57" t="s">
        <v>23</v>
      </c>
      <c r="O20" s="57" t="s">
        <v>24</v>
      </c>
    </row>
    <row r="21" spans="1:78" s="2" customFormat="1" ht="12.75" customHeight="1" x14ac:dyDescent="0.25">
      <c r="C21" s="4"/>
      <c r="D21" s="13"/>
      <c r="E21" s="11"/>
      <c r="F21" s="13"/>
      <c r="G21" s="7"/>
      <c r="H21" s="37"/>
      <c r="I21" s="38"/>
      <c r="J21" s="4"/>
      <c r="K21" s="39"/>
      <c r="L21" s="40"/>
      <c r="M21" s="40"/>
      <c r="N21" s="40"/>
      <c r="O21" s="40"/>
    </row>
    <row r="22" spans="1:78" ht="12.75" customHeight="1" x14ac:dyDescent="0.25">
      <c r="C22" s="2"/>
      <c r="D22" s="43" t="s">
        <v>1295</v>
      </c>
      <c r="E22" s="50"/>
      <c r="F22" s="51"/>
      <c r="G22" s="7"/>
      <c r="H22" s="50"/>
      <c r="J22" s="49"/>
      <c r="K22" s="52"/>
    </row>
    <row r="23" spans="1:78" ht="12.75" customHeight="1" x14ac:dyDescent="0.25">
      <c r="D23" s="2"/>
      <c r="E23" s="50"/>
      <c r="F23" s="51"/>
      <c r="H23" s="50"/>
    </row>
    <row r="24" spans="1:78" s="3" customFormat="1" ht="12.75" customHeight="1" x14ac:dyDescent="0.25">
      <c r="A24" s="2"/>
      <c r="B24" s="72" t="s">
        <v>622</v>
      </c>
      <c r="C24" s="54" t="s">
        <v>25</v>
      </c>
      <c r="D24" s="13" t="s">
        <v>1296</v>
      </c>
      <c r="E24" s="117"/>
      <c r="F24" s="118" t="s">
        <v>26</v>
      </c>
      <c r="G24" s="119">
        <f t="shared" ref="G24:G88" si="0">I24*(1-J24)</f>
        <v>4.6399999999999997</v>
      </c>
      <c r="H24" s="134">
        <f t="shared" ref="H24:H88" si="1">E24*G24</f>
        <v>0</v>
      </c>
      <c r="I24" s="119">
        <v>4.6399999999999997</v>
      </c>
      <c r="J24" s="120">
        <f>E$15/100</f>
        <v>0</v>
      </c>
      <c r="K24" s="121">
        <v>0.6</v>
      </c>
      <c r="L24" s="122">
        <f t="shared" ref="L24:L88" si="2">E24*K24</f>
        <v>0</v>
      </c>
      <c r="M24" s="123" t="s">
        <v>650</v>
      </c>
      <c r="N24" s="122" t="s">
        <v>651</v>
      </c>
      <c r="O24" s="123">
        <v>73262000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</row>
    <row r="25" spans="1:78" s="3" customFormat="1" ht="12.75" customHeight="1" x14ac:dyDescent="0.25">
      <c r="A25" s="2"/>
      <c r="B25" s="60" t="s">
        <v>622</v>
      </c>
      <c r="C25" s="54" t="s">
        <v>27</v>
      </c>
      <c r="D25" s="13" t="s">
        <v>1297</v>
      </c>
      <c r="E25" s="117"/>
      <c r="F25" s="118" t="s">
        <v>26</v>
      </c>
      <c r="G25" s="119">
        <f t="shared" si="0"/>
        <v>5.56</v>
      </c>
      <c r="H25" s="134">
        <f t="shared" si="1"/>
        <v>0</v>
      </c>
      <c r="I25" s="119">
        <v>5.56</v>
      </c>
      <c r="J25" s="120">
        <f t="shared" ref="J25:J89" si="3">E$15/100</f>
        <v>0</v>
      </c>
      <c r="K25" s="121">
        <v>0.67700000000000005</v>
      </c>
      <c r="L25" s="122">
        <f t="shared" si="2"/>
        <v>0</v>
      </c>
      <c r="M25" s="123" t="s">
        <v>652</v>
      </c>
      <c r="N25" s="122" t="s">
        <v>651</v>
      </c>
      <c r="O25" s="123">
        <v>73262000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</row>
    <row r="26" spans="1:78" s="3" customFormat="1" ht="12.75" customHeight="1" x14ac:dyDescent="0.25">
      <c r="A26" s="2"/>
      <c r="B26" s="72" t="s">
        <v>622</v>
      </c>
      <c r="C26" s="54" t="s">
        <v>28</v>
      </c>
      <c r="D26" s="13" t="s">
        <v>1298</v>
      </c>
      <c r="E26" s="117"/>
      <c r="F26" s="118" t="s">
        <v>26</v>
      </c>
      <c r="G26" s="119">
        <f t="shared" si="0"/>
        <v>7.28</v>
      </c>
      <c r="H26" s="134">
        <f t="shared" si="1"/>
        <v>0</v>
      </c>
      <c r="I26" s="119">
        <v>7.28</v>
      </c>
      <c r="J26" s="120">
        <f t="shared" si="3"/>
        <v>0</v>
      </c>
      <c r="K26" s="121">
        <v>0.94399999999999995</v>
      </c>
      <c r="L26" s="122">
        <f t="shared" si="2"/>
        <v>0</v>
      </c>
      <c r="M26" s="123" t="s">
        <v>653</v>
      </c>
      <c r="N26" s="122" t="s">
        <v>651</v>
      </c>
      <c r="O26" s="123">
        <v>73262000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</row>
    <row r="27" spans="1:78" s="3" customFormat="1" ht="12.75" customHeight="1" x14ac:dyDescent="0.25">
      <c r="A27" s="2"/>
      <c r="B27" s="72" t="s">
        <v>622</v>
      </c>
      <c r="C27" s="54" t="s">
        <v>29</v>
      </c>
      <c r="D27" s="13" t="s">
        <v>1299</v>
      </c>
      <c r="E27" s="117"/>
      <c r="F27" s="118" t="s">
        <v>26</v>
      </c>
      <c r="G27" s="119">
        <f t="shared" si="0"/>
        <v>8.36</v>
      </c>
      <c r="H27" s="134">
        <f t="shared" si="1"/>
        <v>0</v>
      </c>
      <c r="I27" s="119">
        <v>8.36</v>
      </c>
      <c r="J27" s="120">
        <f t="shared" si="3"/>
        <v>0</v>
      </c>
      <c r="K27" s="121">
        <v>1.117</v>
      </c>
      <c r="L27" s="122">
        <f t="shared" si="2"/>
        <v>0</v>
      </c>
      <c r="M27" s="123" t="s">
        <v>654</v>
      </c>
      <c r="N27" s="122" t="s">
        <v>651</v>
      </c>
      <c r="O27" s="123">
        <v>73262000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</row>
    <row r="28" spans="1:78" s="3" customFormat="1" ht="12.75" customHeight="1" x14ac:dyDescent="0.25">
      <c r="A28" s="2"/>
      <c r="B28" s="72" t="s">
        <v>622</v>
      </c>
      <c r="C28" s="54" t="s">
        <v>30</v>
      </c>
      <c r="D28" s="13" t="s">
        <v>1300</v>
      </c>
      <c r="E28" s="117"/>
      <c r="F28" s="118" t="s">
        <v>26</v>
      </c>
      <c r="G28" s="119">
        <f t="shared" si="0"/>
        <v>9.84</v>
      </c>
      <c r="H28" s="134">
        <f t="shared" si="1"/>
        <v>0</v>
      </c>
      <c r="I28" s="119">
        <v>9.84</v>
      </c>
      <c r="J28" s="120">
        <f t="shared" si="3"/>
        <v>0</v>
      </c>
      <c r="K28" s="121">
        <v>1.4470000000000001</v>
      </c>
      <c r="L28" s="122">
        <f t="shared" si="2"/>
        <v>0</v>
      </c>
      <c r="M28" s="123" t="s">
        <v>655</v>
      </c>
      <c r="N28" s="122" t="s">
        <v>651</v>
      </c>
      <c r="O28" s="123">
        <v>73262000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</row>
    <row r="29" spans="1:78" s="3" customFormat="1" ht="12.75" customHeight="1" x14ac:dyDescent="0.25">
      <c r="A29" s="2"/>
      <c r="B29" s="72" t="s">
        <v>622</v>
      </c>
      <c r="C29" s="54" t="s">
        <v>31</v>
      </c>
      <c r="D29" s="13" t="s">
        <v>1301</v>
      </c>
      <c r="E29" s="117"/>
      <c r="F29" s="118" t="s">
        <v>26</v>
      </c>
      <c r="G29" s="119">
        <f t="shared" si="0"/>
        <v>11.16</v>
      </c>
      <c r="H29" s="134">
        <f t="shared" si="1"/>
        <v>0</v>
      </c>
      <c r="I29" s="119">
        <v>11.16</v>
      </c>
      <c r="J29" s="120">
        <f t="shared" si="3"/>
        <v>0</v>
      </c>
      <c r="K29" s="121">
        <v>1.6339999999999999</v>
      </c>
      <c r="L29" s="122">
        <f t="shared" si="2"/>
        <v>0</v>
      </c>
      <c r="M29" s="123" t="s">
        <v>656</v>
      </c>
      <c r="N29" s="122" t="s">
        <v>651</v>
      </c>
      <c r="O29" s="123">
        <v>73262000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</row>
    <row r="30" spans="1:78" s="3" customFormat="1" ht="12.75" customHeight="1" x14ac:dyDescent="0.25">
      <c r="A30" s="2"/>
      <c r="B30" s="72" t="s">
        <v>622</v>
      </c>
      <c r="C30" s="54" t="s">
        <v>32</v>
      </c>
      <c r="D30" s="13" t="s">
        <v>1302</v>
      </c>
      <c r="E30" s="117"/>
      <c r="F30" s="118" t="s">
        <v>26</v>
      </c>
      <c r="G30" s="119">
        <f t="shared" si="0"/>
        <v>15.28</v>
      </c>
      <c r="H30" s="134">
        <f t="shared" si="1"/>
        <v>0</v>
      </c>
      <c r="I30" s="119">
        <v>15.28</v>
      </c>
      <c r="J30" s="120">
        <f t="shared" si="3"/>
        <v>0</v>
      </c>
      <c r="K30" s="121">
        <v>2.0169999999999999</v>
      </c>
      <c r="L30" s="122">
        <f t="shared" si="2"/>
        <v>0</v>
      </c>
      <c r="M30" s="123" t="s">
        <v>657</v>
      </c>
      <c r="N30" s="122" t="s">
        <v>651</v>
      </c>
      <c r="O30" s="123">
        <v>73262000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</row>
    <row r="31" spans="1:78" s="3" customFormat="1" ht="12.75" customHeight="1" x14ac:dyDescent="0.25">
      <c r="A31" s="2"/>
      <c r="B31" s="72" t="s">
        <v>622</v>
      </c>
      <c r="C31" s="54" t="s">
        <v>33</v>
      </c>
      <c r="D31" s="13" t="s">
        <v>1303</v>
      </c>
      <c r="E31" s="117"/>
      <c r="F31" s="118" t="s">
        <v>26</v>
      </c>
      <c r="G31" s="119">
        <f t="shared" si="0"/>
        <v>20.239999999999998</v>
      </c>
      <c r="H31" s="134">
        <f t="shared" si="1"/>
        <v>0</v>
      </c>
      <c r="I31" s="119">
        <v>20.239999999999998</v>
      </c>
      <c r="J31" s="120">
        <f t="shared" si="3"/>
        <v>0</v>
      </c>
      <c r="K31" s="121">
        <v>2.4039999999999999</v>
      </c>
      <c r="L31" s="122">
        <f t="shared" si="2"/>
        <v>0</v>
      </c>
      <c r="M31" s="123" t="s">
        <v>658</v>
      </c>
      <c r="N31" s="122" t="s">
        <v>651</v>
      </c>
      <c r="O31" s="123">
        <v>73262000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</row>
    <row r="32" spans="1:78" s="3" customFormat="1" ht="12.75" customHeight="1" x14ac:dyDescent="0.25">
      <c r="A32" s="2"/>
      <c r="B32" s="72" t="s">
        <v>622</v>
      </c>
      <c r="C32" s="54" t="s">
        <v>34</v>
      </c>
      <c r="D32" s="13" t="s">
        <v>1304</v>
      </c>
      <c r="E32" s="117"/>
      <c r="F32" s="118" t="s">
        <v>26</v>
      </c>
      <c r="G32" s="119">
        <f t="shared" si="0"/>
        <v>7.8</v>
      </c>
      <c r="H32" s="134">
        <f t="shared" si="1"/>
        <v>0</v>
      </c>
      <c r="I32" s="119">
        <v>7.8</v>
      </c>
      <c r="J32" s="120">
        <f t="shared" si="3"/>
        <v>0</v>
      </c>
      <c r="K32" s="121">
        <v>1.0169999999999999</v>
      </c>
      <c r="L32" s="122">
        <f t="shared" si="2"/>
        <v>0</v>
      </c>
      <c r="M32" s="123" t="s">
        <v>659</v>
      </c>
      <c r="N32" s="122" t="s">
        <v>651</v>
      </c>
      <c r="O32" s="123">
        <v>73262000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</row>
    <row r="33" spans="1:78" s="3" customFormat="1" ht="12.75" customHeight="1" x14ac:dyDescent="0.25">
      <c r="A33" s="2"/>
      <c r="B33" s="72" t="s">
        <v>622</v>
      </c>
      <c r="C33" s="54" t="s">
        <v>35</v>
      </c>
      <c r="D33" s="13" t="s">
        <v>1305</v>
      </c>
      <c r="E33" s="117"/>
      <c r="F33" s="118" t="s">
        <v>26</v>
      </c>
      <c r="G33" s="119">
        <f t="shared" si="0"/>
        <v>9.8000000000000007</v>
      </c>
      <c r="H33" s="134">
        <f t="shared" si="1"/>
        <v>0</v>
      </c>
      <c r="I33" s="119">
        <v>9.8000000000000007</v>
      </c>
      <c r="J33" s="120">
        <f t="shared" si="3"/>
        <v>0</v>
      </c>
      <c r="K33" s="121">
        <v>1.4490000000000001</v>
      </c>
      <c r="L33" s="122">
        <f t="shared" si="2"/>
        <v>0</v>
      </c>
      <c r="M33" s="123" t="s">
        <v>660</v>
      </c>
      <c r="N33" s="122" t="s">
        <v>651</v>
      </c>
      <c r="O33" s="123">
        <v>73262000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</row>
    <row r="34" spans="1:78" s="3" customFormat="1" ht="12.75" customHeight="1" x14ac:dyDescent="0.25">
      <c r="A34" s="2"/>
      <c r="B34" s="72" t="s">
        <v>622</v>
      </c>
      <c r="C34" s="54" t="s">
        <v>36</v>
      </c>
      <c r="D34" s="13" t="s">
        <v>1306</v>
      </c>
      <c r="E34" s="117"/>
      <c r="F34" s="118" t="s">
        <v>26</v>
      </c>
      <c r="G34" s="119">
        <f t="shared" si="0"/>
        <v>11.08</v>
      </c>
      <c r="H34" s="134">
        <f t="shared" si="1"/>
        <v>0</v>
      </c>
      <c r="I34" s="119">
        <v>11.08</v>
      </c>
      <c r="J34" s="120">
        <f t="shared" si="3"/>
        <v>0</v>
      </c>
      <c r="K34" s="121">
        <v>1.6419999999999999</v>
      </c>
      <c r="L34" s="122">
        <f t="shared" si="2"/>
        <v>0</v>
      </c>
      <c r="M34" s="123" t="s">
        <v>661</v>
      </c>
      <c r="N34" s="122" t="s">
        <v>651</v>
      </c>
      <c r="O34" s="123">
        <v>73262000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</row>
    <row r="35" spans="1:78" s="3" customFormat="1" ht="12.75" customHeight="1" x14ac:dyDescent="0.25">
      <c r="A35" s="2"/>
      <c r="B35" s="72" t="s">
        <v>622</v>
      </c>
      <c r="C35" s="54" t="s">
        <v>37</v>
      </c>
      <c r="D35" s="13" t="s">
        <v>1307</v>
      </c>
      <c r="E35" s="117"/>
      <c r="F35" s="118" t="s">
        <v>26</v>
      </c>
      <c r="G35" s="119">
        <f t="shared" si="0"/>
        <v>12.8</v>
      </c>
      <c r="H35" s="134">
        <f t="shared" si="1"/>
        <v>0</v>
      </c>
      <c r="I35" s="119">
        <v>12.8</v>
      </c>
      <c r="J35" s="120">
        <f t="shared" si="3"/>
        <v>0</v>
      </c>
      <c r="K35" s="121">
        <v>1.825</v>
      </c>
      <c r="L35" s="122">
        <f t="shared" si="2"/>
        <v>0</v>
      </c>
      <c r="M35" s="123" t="s">
        <v>662</v>
      </c>
      <c r="N35" s="122" t="s">
        <v>651</v>
      </c>
      <c r="O35" s="123">
        <v>73262000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</row>
    <row r="36" spans="1:78" s="3" customFormat="1" ht="12.75" customHeight="1" x14ac:dyDescent="0.25">
      <c r="A36" s="2"/>
      <c r="B36" s="72" t="s">
        <v>622</v>
      </c>
      <c r="C36" s="54" t="s">
        <v>38</v>
      </c>
      <c r="D36" s="13" t="s">
        <v>1308</v>
      </c>
      <c r="E36" s="117"/>
      <c r="F36" s="118" t="s">
        <v>26</v>
      </c>
      <c r="G36" s="119">
        <f t="shared" si="0"/>
        <v>15.52</v>
      </c>
      <c r="H36" s="134">
        <f t="shared" si="1"/>
        <v>0</v>
      </c>
      <c r="I36" s="119">
        <v>15.52</v>
      </c>
      <c r="J36" s="120">
        <f t="shared" si="3"/>
        <v>0</v>
      </c>
      <c r="K36" s="121">
        <v>2.0190000000000001</v>
      </c>
      <c r="L36" s="122">
        <f t="shared" si="2"/>
        <v>0</v>
      </c>
      <c r="M36" s="123" t="s">
        <v>663</v>
      </c>
      <c r="N36" s="122" t="s">
        <v>651</v>
      </c>
      <c r="O36" s="123">
        <v>73262000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</row>
    <row r="37" spans="1:78" s="3" customFormat="1" ht="12.75" customHeight="1" x14ac:dyDescent="0.25">
      <c r="A37" s="2"/>
      <c r="B37" s="72" t="s">
        <v>622</v>
      </c>
      <c r="C37" s="54" t="s">
        <v>39</v>
      </c>
      <c r="D37" s="13" t="s">
        <v>1309</v>
      </c>
      <c r="E37" s="117"/>
      <c r="F37" s="118" t="s">
        <v>26</v>
      </c>
      <c r="G37" s="119">
        <f t="shared" si="0"/>
        <v>20.36</v>
      </c>
      <c r="H37" s="134">
        <f t="shared" si="1"/>
        <v>0</v>
      </c>
      <c r="I37" s="119">
        <v>20.36</v>
      </c>
      <c r="J37" s="120">
        <f t="shared" si="3"/>
        <v>0</v>
      </c>
      <c r="K37" s="121">
        <v>2.4119999999999999</v>
      </c>
      <c r="L37" s="122">
        <f t="shared" si="2"/>
        <v>0</v>
      </c>
      <c r="M37" s="123" t="s">
        <v>664</v>
      </c>
      <c r="N37" s="122" t="s">
        <v>651</v>
      </c>
      <c r="O37" s="123">
        <v>73262000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</row>
    <row r="38" spans="1:78" s="3" customFormat="1" ht="12.75" customHeight="1" x14ac:dyDescent="0.25">
      <c r="A38" s="2"/>
      <c r="B38" s="72" t="s">
        <v>622</v>
      </c>
      <c r="C38" s="54" t="s">
        <v>40</v>
      </c>
      <c r="D38" s="13" t="s">
        <v>1310</v>
      </c>
      <c r="E38" s="117"/>
      <c r="F38" s="118" t="s">
        <v>26</v>
      </c>
      <c r="G38" s="119">
        <f t="shared" si="0"/>
        <v>25.04</v>
      </c>
      <c r="H38" s="134">
        <f t="shared" si="1"/>
        <v>0</v>
      </c>
      <c r="I38" s="119">
        <v>25.04</v>
      </c>
      <c r="J38" s="120">
        <f t="shared" si="3"/>
        <v>0</v>
      </c>
      <c r="K38" s="121">
        <v>2.7949999999999999</v>
      </c>
      <c r="L38" s="122">
        <f t="shared" si="2"/>
        <v>0</v>
      </c>
      <c r="M38" s="123" t="s">
        <v>665</v>
      </c>
      <c r="N38" s="122" t="s">
        <v>651</v>
      </c>
      <c r="O38" s="123">
        <v>73262000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</row>
    <row r="39" spans="1:78" s="3" customFormat="1" ht="12.75" customHeight="1" x14ac:dyDescent="0.25">
      <c r="A39" s="2"/>
      <c r="B39" s="72" t="s">
        <v>622</v>
      </c>
      <c r="C39" s="54" t="s">
        <v>41</v>
      </c>
      <c r="D39" s="13" t="s">
        <v>1311</v>
      </c>
      <c r="E39" s="117"/>
      <c r="F39" s="118" t="s">
        <v>26</v>
      </c>
      <c r="G39" s="119">
        <f t="shared" si="0"/>
        <v>8.4</v>
      </c>
      <c r="H39" s="134">
        <f t="shared" si="1"/>
        <v>0</v>
      </c>
      <c r="I39" s="119">
        <v>8.4</v>
      </c>
      <c r="J39" s="120">
        <f t="shared" si="3"/>
        <v>0</v>
      </c>
      <c r="K39" s="121">
        <v>0.94499999999999995</v>
      </c>
      <c r="L39" s="122">
        <f t="shared" si="2"/>
        <v>0</v>
      </c>
      <c r="M39" s="123" t="s">
        <v>666</v>
      </c>
      <c r="N39" s="122" t="s">
        <v>651</v>
      </c>
      <c r="O39" s="123">
        <v>73262000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</row>
    <row r="40" spans="1:78" s="3" customFormat="1" ht="12.75" customHeight="1" x14ac:dyDescent="0.25">
      <c r="A40" s="2"/>
      <c r="B40" s="72" t="s">
        <v>622</v>
      </c>
      <c r="C40" s="54" t="s">
        <v>42</v>
      </c>
      <c r="D40" s="13" t="s">
        <v>1312</v>
      </c>
      <c r="E40" s="117"/>
      <c r="F40" s="118" t="s">
        <v>26</v>
      </c>
      <c r="G40" s="119">
        <f t="shared" si="0"/>
        <v>9.6</v>
      </c>
      <c r="H40" s="134">
        <f t="shared" si="1"/>
        <v>0</v>
      </c>
      <c r="I40" s="119">
        <v>9.6</v>
      </c>
      <c r="J40" s="120">
        <f t="shared" si="3"/>
        <v>0</v>
      </c>
      <c r="K40" s="121">
        <v>1.1160000000000001</v>
      </c>
      <c r="L40" s="122">
        <f t="shared" si="2"/>
        <v>0</v>
      </c>
      <c r="M40" s="123" t="s">
        <v>667</v>
      </c>
      <c r="N40" s="122" t="s">
        <v>651</v>
      </c>
      <c r="O40" s="123">
        <v>73262000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</row>
    <row r="41" spans="1:78" s="3" customFormat="1" ht="12.75" customHeight="1" x14ac:dyDescent="0.25">
      <c r="A41" s="2"/>
      <c r="B41" s="72" t="s">
        <v>622</v>
      </c>
      <c r="C41" s="54" t="s">
        <v>43</v>
      </c>
      <c r="D41" s="13" t="s">
        <v>1313</v>
      </c>
      <c r="E41" s="117"/>
      <c r="F41" s="118" t="s">
        <v>44</v>
      </c>
      <c r="G41" s="119">
        <f t="shared" si="0"/>
        <v>2.4</v>
      </c>
      <c r="H41" s="134">
        <f t="shared" si="1"/>
        <v>0</v>
      </c>
      <c r="I41" s="119">
        <v>2.4</v>
      </c>
      <c r="J41" s="120">
        <f t="shared" si="3"/>
        <v>0</v>
      </c>
      <c r="K41" s="121">
        <v>0.14799999999999999</v>
      </c>
      <c r="L41" s="122">
        <f t="shared" si="2"/>
        <v>0</v>
      </c>
      <c r="M41" s="123" t="s">
        <v>668</v>
      </c>
      <c r="N41" s="122" t="s">
        <v>651</v>
      </c>
      <c r="O41" s="123">
        <v>73262000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3" customFormat="1" ht="12.75" customHeight="1" x14ac:dyDescent="0.25">
      <c r="A42" s="2"/>
      <c r="B42" s="71" t="s">
        <v>622</v>
      </c>
      <c r="C42" s="54" t="s">
        <v>45</v>
      </c>
      <c r="D42" s="13" t="s">
        <v>1314</v>
      </c>
      <c r="E42" s="117"/>
      <c r="F42" s="118" t="s">
        <v>44</v>
      </c>
      <c r="G42" s="119">
        <f t="shared" si="0"/>
        <v>0.68</v>
      </c>
      <c r="H42" s="134">
        <f t="shared" si="1"/>
        <v>0</v>
      </c>
      <c r="I42" s="119">
        <v>0.68</v>
      </c>
      <c r="J42" s="120">
        <f t="shared" si="3"/>
        <v>0</v>
      </c>
      <c r="K42" s="121">
        <v>0.03</v>
      </c>
      <c r="L42" s="122">
        <f t="shared" si="2"/>
        <v>0</v>
      </c>
      <c r="M42" s="123" t="s">
        <v>669</v>
      </c>
      <c r="N42" s="122" t="s">
        <v>651</v>
      </c>
      <c r="O42" s="123">
        <v>73262000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</row>
    <row r="43" spans="1:78" s="3" customFormat="1" ht="12.75" customHeight="1" x14ac:dyDescent="0.25">
      <c r="A43" s="2"/>
      <c r="B43" s="72" t="s">
        <v>622</v>
      </c>
      <c r="C43" s="54" t="s">
        <v>46</v>
      </c>
      <c r="D43" s="13" t="s">
        <v>1315</v>
      </c>
      <c r="E43" s="117"/>
      <c r="F43" s="118" t="s">
        <v>44</v>
      </c>
      <c r="G43" s="119">
        <f t="shared" si="0"/>
        <v>1.76</v>
      </c>
      <c r="H43" s="134">
        <f t="shared" si="1"/>
        <v>0</v>
      </c>
      <c r="I43" s="119">
        <v>1.76</v>
      </c>
      <c r="J43" s="120">
        <f t="shared" si="3"/>
        <v>0</v>
      </c>
      <c r="K43" s="121">
        <v>0.03</v>
      </c>
      <c r="L43" s="122">
        <f t="shared" si="2"/>
        <v>0</v>
      </c>
      <c r="M43" s="123" t="s">
        <v>670</v>
      </c>
      <c r="N43" s="122" t="s">
        <v>651</v>
      </c>
      <c r="O43" s="123">
        <v>73262000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</row>
    <row r="44" spans="1:78" s="3" customFormat="1" ht="12.75" customHeight="1" x14ac:dyDescent="0.25">
      <c r="A44" s="2"/>
      <c r="B44" s="72" t="s">
        <v>622</v>
      </c>
      <c r="C44" s="54" t="s">
        <v>47</v>
      </c>
      <c r="D44" s="13" t="s">
        <v>1316</v>
      </c>
      <c r="E44" s="117"/>
      <c r="F44" s="118" t="s">
        <v>44</v>
      </c>
      <c r="G44" s="119">
        <f t="shared" si="0"/>
        <v>0.75</v>
      </c>
      <c r="H44" s="134">
        <f t="shared" si="1"/>
        <v>0</v>
      </c>
      <c r="I44" s="119">
        <v>0.75</v>
      </c>
      <c r="J44" s="120">
        <f t="shared" si="3"/>
        <v>0</v>
      </c>
      <c r="K44" s="121">
        <v>3.1E-2</v>
      </c>
      <c r="L44" s="122">
        <f t="shared" si="2"/>
        <v>0</v>
      </c>
      <c r="M44" s="123" t="s">
        <v>671</v>
      </c>
      <c r="N44" s="122" t="s">
        <v>651</v>
      </c>
      <c r="O44" s="123">
        <v>73262000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</row>
    <row r="45" spans="1:78" s="3" customFormat="1" ht="12.75" customHeight="1" x14ac:dyDescent="0.25">
      <c r="A45" s="2"/>
      <c r="B45" s="72" t="s">
        <v>622</v>
      </c>
      <c r="C45" s="54" t="s">
        <v>48</v>
      </c>
      <c r="D45" s="13" t="s">
        <v>1317</v>
      </c>
      <c r="E45" s="117"/>
      <c r="F45" s="118" t="s">
        <v>44</v>
      </c>
      <c r="G45" s="119">
        <f t="shared" si="0"/>
        <v>1.96</v>
      </c>
      <c r="H45" s="134">
        <f t="shared" si="1"/>
        <v>0</v>
      </c>
      <c r="I45" s="119">
        <v>1.96</v>
      </c>
      <c r="J45" s="120">
        <f t="shared" si="3"/>
        <v>0</v>
      </c>
      <c r="K45" s="121">
        <v>0.29499999999999998</v>
      </c>
      <c r="L45" s="122">
        <f t="shared" si="2"/>
        <v>0</v>
      </c>
      <c r="M45" s="123" t="s">
        <v>672</v>
      </c>
      <c r="N45" s="122" t="s">
        <v>651</v>
      </c>
      <c r="O45" s="123">
        <v>73262000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</row>
    <row r="46" spans="1:78" s="3" customFormat="1" ht="12.75" customHeight="1" x14ac:dyDescent="0.25">
      <c r="A46" s="2"/>
      <c r="B46" s="72" t="s">
        <v>622</v>
      </c>
      <c r="C46" s="54" t="s">
        <v>49</v>
      </c>
      <c r="D46" s="13" t="s">
        <v>1318</v>
      </c>
      <c r="E46" s="117"/>
      <c r="F46" s="118" t="s">
        <v>44</v>
      </c>
      <c r="G46" s="119">
        <f t="shared" si="0"/>
        <v>5.24</v>
      </c>
      <c r="H46" s="134">
        <f t="shared" si="1"/>
        <v>0</v>
      </c>
      <c r="I46" s="119">
        <v>5.24</v>
      </c>
      <c r="J46" s="120">
        <f t="shared" si="3"/>
        <v>0</v>
      </c>
      <c r="K46" s="121">
        <v>0.24199999999999999</v>
      </c>
      <c r="L46" s="122">
        <f t="shared" si="2"/>
        <v>0</v>
      </c>
      <c r="M46" s="123" t="s">
        <v>673</v>
      </c>
      <c r="N46" s="122" t="s">
        <v>651</v>
      </c>
      <c r="O46" s="123">
        <v>73262000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</row>
    <row r="47" spans="1:78" s="3" customFormat="1" ht="12.75" customHeight="1" x14ac:dyDescent="0.25">
      <c r="A47" s="2"/>
      <c r="B47" s="72" t="s">
        <v>622</v>
      </c>
      <c r="C47" s="54" t="s">
        <v>50</v>
      </c>
      <c r="D47" s="13" t="s">
        <v>1319</v>
      </c>
      <c r="E47" s="117"/>
      <c r="F47" s="118" t="s">
        <v>44</v>
      </c>
      <c r="G47" s="119">
        <f t="shared" si="0"/>
        <v>2.54</v>
      </c>
      <c r="H47" s="134">
        <f t="shared" si="1"/>
        <v>0</v>
      </c>
      <c r="I47" s="119">
        <v>2.54</v>
      </c>
      <c r="J47" s="120">
        <f t="shared" si="3"/>
        <v>0</v>
      </c>
      <c r="K47" s="121">
        <v>6.3E-2</v>
      </c>
      <c r="L47" s="122">
        <f t="shared" si="2"/>
        <v>0</v>
      </c>
      <c r="M47" s="123" t="s">
        <v>674</v>
      </c>
      <c r="N47" s="122" t="s">
        <v>651</v>
      </c>
      <c r="O47" s="123">
        <v>73262000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</row>
    <row r="48" spans="1:78" s="3" customFormat="1" ht="12.75" customHeight="1" x14ac:dyDescent="0.25">
      <c r="A48" s="2"/>
      <c r="B48" s="72" t="s">
        <v>622</v>
      </c>
      <c r="C48" s="54" t="s">
        <v>51</v>
      </c>
      <c r="D48" s="13" t="s">
        <v>1320</v>
      </c>
      <c r="E48" s="117"/>
      <c r="F48" s="118" t="s">
        <v>44</v>
      </c>
      <c r="G48" s="119">
        <f t="shared" si="0"/>
        <v>4.92</v>
      </c>
      <c r="H48" s="134">
        <f t="shared" si="1"/>
        <v>0</v>
      </c>
      <c r="I48" s="119">
        <v>4.92</v>
      </c>
      <c r="J48" s="120">
        <f t="shared" si="3"/>
        <v>0</v>
      </c>
      <c r="K48" s="121">
        <v>3.1E-2</v>
      </c>
      <c r="L48" s="122">
        <f t="shared" si="2"/>
        <v>0</v>
      </c>
      <c r="M48" s="123" t="s">
        <v>675</v>
      </c>
      <c r="N48" s="122" t="s">
        <v>651</v>
      </c>
      <c r="O48" s="123">
        <v>85369010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</row>
    <row r="49" spans="1:78" s="3" customFormat="1" ht="12.75" customHeight="1" x14ac:dyDescent="0.25">
      <c r="A49" s="2"/>
      <c r="B49" s="72" t="s">
        <v>622</v>
      </c>
      <c r="C49" s="54" t="s">
        <v>52</v>
      </c>
      <c r="D49" s="13" t="s">
        <v>1321</v>
      </c>
      <c r="E49" s="117"/>
      <c r="F49" s="118" t="s">
        <v>44</v>
      </c>
      <c r="G49" s="119">
        <f t="shared" si="0"/>
        <v>4.2</v>
      </c>
      <c r="H49" s="134">
        <f t="shared" si="1"/>
        <v>0</v>
      </c>
      <c r="I49" s="119">
        <v>4.2</v>
      </c>
      <c r="J49" s="120">
        <f t="shared" si="3"/>
        <v>0</v>
      </c>
      <c r="K49" s="121">
        <v>5.3999999999999999E-2</v>
      </c>
      <c r="L49" s="122">
        <f t="shared" si="2"/>
        <v>0</v>
      </c>
      <c r="M49" s="123" t="s">
        <v>676</v>
      </c>
      <c r="N49" s="122" t="s">
        <v>651</v>
      </c>
      <c r="O49" s="123">
        <v>85369010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</row>
    <row r="50" spans="1:78" s="3" customFormat="1" ht="12.75" customHeight="1" x14ac:dyDescent="0.25">
      <c r="A50" s="2"/>
      <c r="B50" s="72" t="s">
        <v>622</v>
      </c>
      <c r="C50" s="54" t="s">
        <v>53</v>
      </c>
      <c r="D50" s="13" t="s">
        <v>1322</v>
      </c>
      <c r="E50" s="117"/>
      <c r="F50" s="118" t="s">
        <v>54</v>
      </c>
      <c r="G50" s="119">
        <f t="shared" si="0"/>
        <v>8.24</v>
      </c>
      <c r="H50" s="134">
        <f t="shared" si="1"/>
        <v>0</v>
      </c>
      <c r="I50" s="119">
        <v>8.24</v>
      </c>
      <c r="J50" s="120">
        <f t="shared" si="3"/>
        <v>0</v>
      </c>
      <c r="K50" s="121">
        <v>0.89</v>
      </c>
      <c r="L50" s="122">
        <f t="shared" si="2"/>
        <v>0</v>
      </c>
      <c r="M50" s="123" t="s">
        <v>677</v>
      </c>
      <c r="N50" s="122" t="s">
        <v>651</v>
      </c>
      <c r="O50" s="123">
        <v>73262000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</row>
    <row r="51" spans="1:78" s="3" customFormat="1" ht="12.75" customHeight="1" x14ac:dyDescent="0.25">
      <c r="A51" s="2"/>
      <c r="B51" s="72" t="s">
        <v>622</v>
      </c>
      <c r="C51" s="54" t="s">
        <v>55</v>
      </c>
      <c r="D51" s="13" t="s">
        <v>1323</v>
      </c>
      <c r="E51" s="117"/>
      <c r="F51" s="118" t="s">
        <v>44</v>
      </c>
      <c r="G51" s="119">
        <f t="shared" si="0"/>
        <v>0.39</v>
      </c>
      <c r="H51" s="134">
        <f t="shared" si="1"/>
        <v>0</v>
      </c>
      <c r="I51" s="119">
        <v>0.39</v>
      </c>
      <c r="J51" s="120">
        <f t="shared" si="3"/>
        <v>0</v>
      </c>
      <c r="K51" s="121">
        <v>1.4E-2</v>
      </c>
      <c r="L51" s="122">
        <f t="shared" si="2"/>
        <v>0</v>
      </c>
      <c r="M51" s="123" t="s">
        <v>678</v>
      </c>
      <c r="N51" s="122" t="s">
        <v>651</v>
      </c>
      <c r="O51" s="123">
        <v>73262000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</row>
    <row r="52" spans="1:78" s="3" customFormat="1" ht="12.75" customHeight="1" x14ac:dyDescent="0.25">
      <c r="A52" s="2"/>
      <c r="B52" s="72" t="s">
        <v>622</v>
      </c>
      <c r="C52" s="54" t="s">
        <v>56</v>
      </c>
      <c r="D52" s="13" t="s">
        <v>1324</v>
      </c>
      <c r="E52" s="117"/>
      <c r="F52" s="118" t="s">
        <v>44</v>
      </c>
      <c r="G52" s="119">
        <f t="shared" si="0"/>
        <v>2.6</v>
      </c>
      <c r="H52" s="134">
        <f t="shared" si="1"/>
        <v>0</v>
      </c>
      <c r="I52" s="119">
        <v>2.6</v>
      </c>
      <c r="J52" s="120">
        <f t="shared" si="3"/>
        <v>0</v>
      </c>
      <c r="K52" s="121">
        <v>8.5999999999999993E-2</v>
      </c>
      <c r="L52" s="122">
        <f t="shared" si="2"/>
        <v>0</v>
      </c>
      <c r="M52" s="123" t="s">
        <v>679</v>
      </c>
      <c r="N52" s="122" t="s">
        <v>651</v>
      </c>
      <c r="O52" s="123">
        <v>73262000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</row>
    <row r="53" spans="1:78" s="3" customFormat="1" ht="12.75" customHeight="1" x14ac:dyDescent="0.25">
      <c r="A53" s="2"/>
      <c r="B53" s="72" t="s">
        <v>622</v>
      </c>
      <c r="C53" s="54" t="s">
        <v>57</v>
      </c>
      <c r="D53" s="13" t="s">
        <v>1325</v>
      </c>
      <c r="E53" s="117"/>
      <c r="F53" s="118" t="s">
        <v>44</v>
      </c>
      <c r="G53" s="119">
        <f t="shared" si="0"/>
        <v>5.2</v>
      </c>
      <c r="H53" s="134">
        <f t="shared" si="1"/>
        <v>0</v>
      </c>
      <c r="I53" s="119">
        <v>5.2</v>
      </c>
      <c r="J53" s="120">
        <f t="shared" si="3"/>
        <v>0</v>
      </c>
      <c r="K53" s="121">
        <v>0.30199999999999999</v>
      </c>
      <c r="L53" s="122">
        <f t="shared" si="2"/>
        <v>0</v>
      </c>
      <c r="M53" s="123" t="s">
        <v>680</v>
      </c>
      <c r="N53" s="122" t="s">
        <v>651</v>
      </c>
      <c r="O53" s="123">
        <v>73262000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</row>
    <row r="54" spans="1:78" s="3" customFormat="1" ht="12.75" customHeight="1" x14ac:dyDescent="0.25">
      <c r="A54" s="2"/>
      <c r="B54" s="72" t="s">
        <v>622</v>
      </c>
      <c r="C54" s="54" t="s">
        <v>58</v>
      </c>
      <c r="D54" s="13" t="s">
        <v>1326</v>
      </c>
      <c r="E54" s="117"/>
      <c r="F54" s="118" t="s">
        <v>44</v>
      </c>
      <c r="G54" s="119">
        <f t="shared" si="0"/>
        <v>2.04</v>
      </c>
      <c r="H54" s="134">
        <f t="shared" si="1"/>
        <v>0</v>
      </c>
      <c r="I54" s="119">
        <v>2.04</v>
      </c>
      <c r="J54" s="120">
        <f t="shared" si="3"/>
        <v>0</v>
      </c>
      <c r="K54" s="121">
        <v>8.4000000000000005E-2</v>
      </c>
      <c r="L54" s="122">
        <f t="shared" si="2"/>
        <v>0</v>
      </c>
      <c r="M54" s="123" t="s">
        <v>681</v>
      </c>
      <c r="N54" s="122" t="s">
        <v>651</v>
      </c>
      <c r="O54" s="123">
        <v>73262000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</row>
    <row r="55" spans="1:78" s="3" customFormat="1" ht="12.75" customHeight="1" x14ac:dyDescent="0.25">
      <c r="A55" s="2"/>
      <c r="B55" s="72" t="s">
        <v>622</v>
      </c>
      <c r="C55" s="54" t="s">
        <v>59</v>
      </c>
      <c r="D55" s="13" t="s">
        <v>1327</v>
      </c>
      <c r="E55" s="117"/>
      <c r="F55" s="118" t="s">
        <v>44</v>
      </c>
      <c r="G55" s="119">
        <f t="shared" si="0"/>
        <v>2.04</v>
      </c>
      <c r="H55" s="134">
        <f t="shared" si="1"/>
        <v>0</v>
      </c>
      <c r="I55" s="119">
        <v>2.04</v>
      </c>
      <c r="J55" s="120">
        <f t="shared" si="3"/>
        <v>0</v>
      </c>
      <c r="K55" s="121">
        <v>7.0999999999999994E-2</v>
      </c>
      <c r="L55" s="122">
        <f t="shared" si="2"/>
        <v>0</v>
      </c>
      <c r="M55" s="123" t="s">
        <v>682</v>
      </c>
      <c r="N55" s="122" t="s">
        <v>651</v>
      </c>
      <c r="O55" s="123">
        <v>73262000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</row>
    <row r="56" spans="1:78" s="3" customFormat="1" ht="12.75" customHeight="1" x14ac:dyDescent="0.25">
      <c r="A56" s="2"/>
      <c r="B56" s="72" t="s">
        <v>622</v>
      </c>
      <c r="C56" s="54" t="s">
        <v>60</v>
      </c>
      <c r="D56" s="13" t="s">
        <v>1328</v>
      </c>
      <c r="E56" s="117"/>
      <c r="F56" s="118" t="s">
        <v>44</v>
      </c>
      <c r="G56" s="119">
        <f t="shared" si="0"/>
        <v>2.2400000000000002</v>
      </c>
      <c r="H56" s="134">
        <f t="shared" si="1"/>
        <v>0</v>
      </c>
      <c r="I56" s="119">
        <v>2.2400000000000002</v>
      </c>
      <c r="J56" s="120">
        <f t="shared" si="3"/>
        <v>0</v>
      </c>
      <c r="K56" s="121">
        <v>0.08</v>
      </c>
      <c r="L56" s="122">
        <f t="shared" si="2"/>
        <v>0</v>
      </c>
      <c r="M56" s="123" t="s">
        <v>683</v>
      </c>
      <c r="N56" s="122" t="s">
        <v>651</v>
      </c>
      <c r="O56" s="123">
        <v>73262000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</row>
    <row r="57" spans="1:78" s="3" customFormat="1" ht="12.75" customHeight="1" x14ac:dyDescent="0.25">
      <c r="A57" s="2"/>
      <c r="B57" s="72" t="s">
        <v>622</v>
      </c>
      <c r="C57" s="54" t="s">
        <v>61</v>
      </c>
      <c r="D57" s="13" t="s">
        <v>1329</v>
      </c>
      <c r="E57" s="117"/>
      <c r="F57" s="118" t="s">
        <v>44</v>
      </c>
      <c r="G57" s="119">
        <f t="shared" si="0"/>
        <v>4.96</v>
      </c>
      <c r="H57" s="134">
        <f t="shared" si="1"/>
        <v>0</v>
      </c>
      <c r="I57" s="119">
        <v>4.96</v>
      </c>
      <c r="J57" s="120">
        <f t="shared" si="3"/>
        <v>0</v>
      </c>
      <c r="K57" s="121">
        <v>0.40600000000000003</v>
      </c>
      <c r="L57" s="122">
        <f t="shared" si="2"/>
        <v>0</v>
      </c>
      <c r="M57" s="123" t="s">
        <v>684</v>
      </c>
      <c r="N57" s="122" t="s">
        <v>651</v>
      </c>
      <c r="O57" s="123">
        <v>73262000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</row>
    <row r="58" spans="1:78" s="3" customFormat="1" ht="12.75" customHeight="1" x14ac:dyDescent="0.25">
      <c r="A58" s="2"/>
      <c r="B58" s="72" t="s">
        <v>622</v>
      </c>
      <c r="C58" s="54" t="s">
        <v>62</v>
      </c>
      <c r="D58" s="13" t="s">
        <v>1330</v>
      </c>
      <c r="E58" s="117"/>
      <c r="F58" s="118" t="s">
        <v>44</v>
      </c>
      <c r="G58" s="119">
        <f t="shared" si="0"/>
        <v>1.28</v>
      </c>
      <c r="H58" s="134">
        <f t="shared" si="1"/>
        <v>0</v>
      </c>
      <c r="I58" s="119">
        <v>1.28</v>
      </c>
      <c r="J58" s="120">
        <f t="shared" si="3"/>
        <v>0</v>
      </c>
      <c r="K58" s="121">
        <v>7.1999999999999995E-2</v>
      </c>
      <c r="L58" s="122">
        <f t="shared" si="2"/>
        <v>0</v>
      </c>
      <c r="M58" s="123" t="s">
        <v>685</v>
      </c>
      <c r="N58" s="122" t="s">
        <v>651</v>
      </c>
      <c r="O58" s="123">
        <v>73262000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</row>
    <row r="59" spans="1:78" s="3" customFormat="1" ht="12.75" customHeight="1" x14ac:dyDescent="0.25">
      <c r="A59" s="2"/>
      <c r="B59" s="72" t="s">
        <v>622</v>
      </c>
      <c r="C59" s="54" t="s">
        <v>63</v>
      </c>
      <c r="D59" s="13" t="s">
        <v>1331</v>
      </c>
      <c r="E59" s="117"/>
      <c r="F59" s="118" t="s">
        <v>44</v>
      </c>
      <c r="G59" s="119">
        <f t="shared" si="0"/>
        <v>1.48</v>
      </c>
      <c r="H59" s="134">
        <f t="shared" si="1"/>
        <v>0</v>
      </c>
      <c r="I59" s="119">
        <v>1.48</v>
      </c>
      <c r="J59" s="120">
        <f t="shared" si="3"/>
        <v>0</v>
      </c>
      <c r="K59" s="121">
        <v>4.2999999999999997E-2</v>
      </c>
      <c r="L59" s="122">
        <f t="shared" si="2"/>
        <v>0</v>
      </c>
      <c r="M59" s="123" t="s">
        <v>686</v>
      </c>
      <c r="N59" s="122" t="s">
        <v>651</v>
      </c>
      <c r="O59" s="123">
        <v>73262000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</row>
    <row r="60" spans="1:78" s="3" customFormat="1" ht="12.75" customHeight="1" x14ac:dyDescent="0.25">
      <c r="A60" s="2"/>
      <c r="B60" s="72" t="s">
        <v>622</v>
      </c>
      <c r="C60" s="54" t="s">
        <v>64</v>
      </c>
      <c r="D60" s="13" t="s">
        <v>1332</v>
      </c>
      <c r="E60" s="117"/>
      <c r="F60" s="118" t="s">
        <v>44</v>
      </c>
      <c r="G60" s="119">
        <f t="shared" si="0"/>
        <v>1.48</v>
      </c>
      <c r="H60" s="134">
        <f t="shared" si="1"/>
        <v>0</v>
      </c>
      <c r="I60" s="119">
        <v>1.48</v>
      </c>
      <c r="J60" s="120">
        <f t="shared" si="3"/>
        <v>0</v>
      </c>
      <c r="K60" s="121">
        <v>7.4999999999999997E-2</v>
      </c>
      <c r="L60" s="122">
        <f t="shared" si="2"/>
        <v>0</v>
      </c>
      <c r="M60" s="123" t="s">
        <v>687</v>
      </c>
      <c r="N60" s="122" t="s">
        <v>651</v>
      </c>
      <c r="O60" s="123">
        <v>73262000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</row>
    <row r="61" spans="1:78" s="3" customFormat="1" ht="12.75" customHeight="1" x14ac:dyDescent="0.25">
      <c r="A61" s="2"/>
      <c r="B61" s="72" t="s">
        <v>622</v>
      </c>
      <c r="C61" s="54" t="s">
        <v>65</v>
      </c>
      <c r="D61" s="13" t="s">
        <v>1333</v>
      </c>
      <c r="E61" s="117"/>
      <c r="F61" s="118" t="s">
        <v>44</v>
      </c>
      <c r="G61" s="119">
        <f t="shared" si="0"/>
        <v>0.83</v>
      </c>
      <c r="H61" s="134">
        <f t="shared" si="1"/>
        <v>0</v>
      </c>
      <c r="I61" s="119">
        <v>0.83</v>
      </c>
      <c r="J61" s="120">
        <f t="shared" si="3"/>
        <v>0</v>
      </c>
      <c r="K61" s="121">
        <v>2.1999999999999999E-2</v>
      </c>
      <c r="L61" s="122">
        <f t="shared" si="2"/>
        <v>0</v>
      </c>
      <c r="M61" s="123" t="s">
        <v>688</v>
      </c>
      <c r="N61" s="122" t="s">
        <v>651</v>
      </c>
      <c r="O61" s="123">
        <v>73262000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</row>
    <row r="62" spans="1:78" s="3" customFormat="1" ht="12.75" customHeight="1" x14ac:dyDescent="0.25">
      <c r="A62" s="2"/>
      <c r="B62" s="72" t="s">
        <v>622</v>
      </c>
      <c r="C62" s="54" t="s">
        <v>66</v>
      </c>
      <c r="D62" s="13" t="s">
        <v>1334</v>
      </c>
      <c r="E62" s="117"/>
      <c r="F62" s="118" t="s">
        <v>44</v>
      </c>
      <c r="G62" s="119">
        <f t="shared" si="0"/>
        <v>2.6</v>
      </c>
      <c r="H62" s="134">
        <f t="shared" si="1"/>
        <v>0</v>
      </c>
      <c r="I62" s="119">
        <v>2.6</v>
      </c>
      <c r="J62" s="120">
        <f t="shared" si="3"/>
        <v>0</v>
      </c>
      <c r="K62" s="121">
        <v>8.6999999999999994E-2</v>
      </c>
      <c r="L62" s="122">
        <f t="shared" si="2"/>
        <v>0</v>
      </c>
      <c r="M62" s="123" t="s">
        <v>689</v>
      </c>
      <c r="N62" s="122" t="s">
        <v>651</v>
      </c>
      <c r="O62" s="123">
        <v>73259990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</row>
    <row r="63" spans="1:78" s="3" customFormat="1" ht="12.75" customHeight="1" x14ac:dyDescent="0.25">
      <c r="A63" s="2"/>
      <c r="B63" s="72" t="s">
        <v>622</v>
      </c>
      <c r="C63" s="54" t="s">
        <v>67</v>
      </c>
      <c r="D63" s="13" t="s">
        <v>1335</v>
      </c>
      <c r="E63" s="117"/>
      <c r="F63" s="118" t="s">
        <v>44</v>
      </c>
      <c r="G63" s="119">
        <f t="shared" si="0"/>
        <v>1.48</v>
      </c>
      <c r="H63" s="134">
        <f t="shared" si="1"/>
        <v>0</v>
      </c>
      <c r="I63" s="119">
        <v>1.48</v>
      </c>
      <c r="J63" s="120">
        <f t="shared" si="3"/>
        <v>0</v>
      </c>
      <c r="K63" s="121">
        <v>3.4000000000000002E-2</v>
      </c>
      <c r="L63" s="122">
        <f t="shared" si="2"/>
        <v>0</v>
      </c>
      <c r="M63" s="123" t="s">
        <v>690</v>
      </c>
      <c r="N63" s="122" t="s">
        <v>651</v>
      </c>
      <c r="O63" s="123">
        <v>73262000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</row>
    <row r="64" spans="1:78" s="3" customFormat="1" ht="12.75" customHeight="1" x14ac:dyDescent="0.25">
      <c r="A64" s="2"/>
      <c r="B64" s="72" t="s">
        <v>622</v>
      </c>
      <c r="C64" s="54" t="s">
        <v>68</v>
      </c>
      <c r="D64" s="13" t="s">
        <v>1336</v>
      </c>
      <c r="E64" s="117"/>
      <c r="F64" s="118" t="s">
        <v>44</v>
      </c>
      <c r="G64" s="119">
        <f t="shared" si="0"/>
        <v>0.78</v>
      </c>
      <c r="H64" s="134">
        <f t="shared" si="1"/>
        <v>0</v>
      </c>
      <c r="I64" s="119">
        <v>0.78</v>
      </c>
      <c r="J64" s="120">
        <f t="shared" si="3"/>
        <v>0</v>
      </c>
      <c r="K64" s="121">
        <v>4.2000000000000003E-2</v>
      </c>
      <c r="L64" s="122">
        <f t="shared" si="2"/>
        <v>0</v>
      </c>
      <c r="M64" s="123" t="s">
        <v>691</v>
      </c>
      <c r="N64" s="122" t="s">
        <v>651</v>
      </c>
      <c r="O64" s="123">
        <v>73262000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</row>
    <row r="65" spans="1:78" s="3" customFormat="1" ht="12.75" customHeight="1" x14ac:dyDescent="0.25">
      <c r="A65" s="2"/>
      <c r="B65" s="72" t="s">
        <v>622</v>
      </c>
      <c r="C65" s="54" t="s">
        <v>69</v>
      </c>
      <c r="D65" s="13" t="s">
        <v>1337</v>
      </c>
      <c r="E65" s="117"/>
      <c r="F65" s="118" t="s">
        <v>44</v>
      </c>
      <c r="G65" s="119">
        <f t="shared" si="0"/>
        <v>0.88</v>
      </c>
      <c r="H65" s="134">
        <f t="shared" si="1"/>
        <v>0</v>
      </c>
      <c r="I65" s="119">
        <v>0.88</v>
      </c>
      <c r="J65" s="120">
        <f t="shared" si="3"/>
        <v>0</v>
      </c>
      <c r="K65" s="121">
        <v>2.4E-2</v>
      </c>
      <c r="L65" s="122">
        <f t="shared" si="2"/>
        <v>0</v>
      </c>
      <c r="M65" s="123" t="s">
        <v>692</v>
      </c>
      <c r="N65" s="122" t="s">
        <v>651</v>
      </c>
      <c r="O65" s="123">
        <v>73262000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</row>
    <row r="66" spans="1:78" s="3" customFormat="1" ht="12.75" customHeight="1" x14ac:dyDescent="0.25">
      <c r="A66" s="2"/>
      <c r="B66" s="72" t="s">
        <v>622</v>
      </c>
      <c r="C66" s="54" t="s">
        <v>70</v>
      </c>
      <c r="D66" s="13" t="s">
        <v>1338</v>
      </c>
      <c r="E66" s="117"/>
      <c r="F66" s="118" t="s">
        <v>44</v>
      </c>
      <c r="G66" s="119">
        <f t="shared" si="0"/>
        <v>1.1200000000000001</v>
      </c>
      <c r="H66" s="134">
        <f t="shared" si="1"/>
        <v>0</v>
      </c>
      <c r="I66" s="119">
        <v>1.1200000000000001</v>
      </c>
      <c r="J66" s="120">
        <f t="shared" si="3"/>
        <v>0</v>
      </c>
      <c r="K66" s="121">
        <v>0.13100000000000001</v>
      </c>
      <c r="L66" s="122">
        <f t="shared" si="2"/>
        <v>0</v>
      </c>
      <c r="M66" s="123" t="s">
        <v>693</v>
      </c>
      <c r="N66" s="122" t="s">
        <v>651</v>
      </c>
      <c r="O66" s="123">
        <v>73262000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</row>
    <row r="67" spans="1:78" s="3" customFormat="1" ht="12.75" customHeight="1" x14ac:dyDescent="0.25">
      <c r="A67" s="2"/>
      <c r="B67" s="72" t="s">
        <v>622</v>
      </c>
      <c r="C67" s="54" t="s">
        <v>71</v>
      </c>
      <c r="D67" s="13" t="s">
        <v>1339</v>
      </c>
      <c r="E67" s="117"/>
      <c r="F67" s="118" t="s">
        <v>44</v>
      </c>
      <c r="G67" s="119">
        <f t="shared" si="0"/>
        <v>1.88</v>
      </c>
      <c r="H67" s="134">
        <f t="shared" si="1"/>
        <v>0</v>
      </c>
      <c r="I67" s="119">
        <v>1.88</v>
      </c>
      <c r="J67" s="120">
        <f t="shared" si="3"/>
        <v>0</v>
      </c>
      <c r="K67" s="121">
        <v>9.7000000000000003E-2</v>
      </c>
      <c r="L67" s="122">
        <f t="shared" si="2"/>
        <v>0</v>
      </c>
      <c r="M67" s="123" t="s">
        <v>694</v>
      </c>
      <c r="N67" s="122" t="s">
        <v>651</v>
      </c>
      <c r="O67" s="123">
        <v>73262000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</row>
    <row r="68" spans="1:78" s="3" customFormat="1" ht="12.75" customHeight="1" x14ac:dyDescent="0.25">
      <c r="A68" s="2"/>
      <c r="B68" s="72" t="s">
        <v>622</v>
      </c>
      <c r="C68" s="54" t="s">
        <v>72</v>
      </c>
      <c r="D68" s="13" t="s">
        <v>1340</v>
      </c>
      <c r="E68" s="117"/>
      <c r="F68" s="118" t="s">
        <v>44</v>
      </c>
      <c r="G68" s="119">
        <f t="shared" si="0"/>
        <v>1.44</v>
      </c>
      <c r="H68" s="134">
        <f t="shared" si="1"/>
        <v>0</v>
      </c>
      <c r="I68" s="119">
        <v>1.44</v>
      </c>
      <c r="J68" s="120">
        <f t="shared" si="3"/>
        <v>0</v>
      </c>
      <c r="K68" s="121">
        <v>3.7999999999999999E-2</v>
      </c>
      <c r="L68" s="122">
        <f t="shared" si="2"/>
        <v>0</v>
      </c>
      <c r="M68" s="123" t="s">
        <v>695</v>
      </c>
      <c r="N68" s="122" t="s">
        <v>651</v>
      </c>
      <c r="O68" s="123">
        <v>73262000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</row>
    <row r="69" spans="1:78" s="3" customFormat="1" ht="12.75" customHeight="1" x14ac:dyDescent="0.25">
      <c r="A69" s="2"/>
      <c r="B69" s="72"/>
      <c r="C69" s="54" t="s">
        <v>1950</v>
      </c>
      <c r="D69" s="13" t="s">
        <v>1952</v>
      </c>
      <c r="E69" s="117"/>
      <c r="F69" s="118" t="s">
        <v>44</v>
      </c>
      <c r="G69" s="119">
        <f t="shared" si="0"/>
        <v>1.1200000000000001</v>
      </c>
      <c r="H69" s="134">
        <f t="shared" si="1"/>
        <v>0</v>
      </c>
      <c r="I69" s="119">
        <v>1.1200000000000001</v>
      </c>
      <c r="J69" s="120">
        <f t="shared" si="3"/>
        <v>0</v>
      </c>
      <c r="K69" s="121">
        <v>9.4E-2</v>
      </c>
      <c r="L69" s="122">
        <f t="shared" si="2"/>
        <v>0</v>
      </c>
      <c r="M69" s="123" t="s">
        <v>1951</v>
      </c>
      <c r="N69" s="122" t="s">
        <v>651</v>
      </c>
      <c r="O69" s="123">
        <v>73262000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</row>
    <row r="70" spans="1:78" s="3" customFormat="1" ht="12.75" customHeight="1" x14ac:dyDescent="0.25">
      <c r="A70" s="2"/>
      <c r="B70" s="72" t="s">
        <v>622</v>
      </c>
      <c r="C70" s="54" t="s">
        <v>73</v>
      </c>
      <c r="D70" s="13" t="s">
        <v>1341</v>
      </c>
      <c r="E70" s="117"/>
      <c r="F70" s="118" t="s">
        <v>44</v>
      </c>
      <c r="G70" s="119">
        <f t="shared" si="0"/>
        <v>4.96</v>
      </c>
      <c r="H70" s="134">
        <f t="shared" si="1"/>
        <v>0</v>
      </c>
      <c r="I70" s="119">
        <v>4.96</v>
      </c>
      <c r="J70" s="120">
        <f t="shared" si="3"/>
        <v>0</v>
      </c>
      <c r="K70" s="121">
        <v>0.26600000000000001</v>
      </c>
      <c r="L70" s="122">
        <f t="shared" si="2"/>
        <v>0</v>
      </c>
      <c r="M70" s="123" t="s">
        <v>696</v>
      </c>
      <c r="N70" s="122" t="s">
        <v>651</v>
      </c>
      <c r="O70" s="123">
        <v>73262000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</row>
    <row r="71" spans="1:78" s="3" customFormat="1" ht="12.75" customHeight="1" x14ac:dyDescent="0.25">
      <c r="A71" s="2"/>
      <c r="B71" s="72" t="s">
        <v>622</v>
      </c>
      <c r="C71" s="54" t="s">
        <v>74</v>
      </c>
      <c r="D71" s="13" t="s">
        <v>1342</v>
      </c>
      <c r="E71" s="117"/>
      <c r="F71" s="118" t="s">
        <v>44</v>
      </c>
      <c r="G71" s="119">
        <f t="shared" si="0"/>
        <v>2.68</v>
      </c>
      <c r="H71" s="134">
        <f t="shared" si="1"/>
        <v>0</v>
      </c>
      <c r="I71" s="119">
        <v>2.68</v>
      </c>
      <c r="J71" s="120">
        <f t="shared" si="3"/>
        <v>0</v>
      </c>
      <c r="K71" s="121">
        <v>5.5E-2</v>
      </c>
      <c r="L71" s="122">
        <f t="shared" si="2"/>
        <v>0</v>
      </c>
      <c r="M71" s="123" t="s">
        <v>697</v>
      </c>
      <c r="N71" s="122" t="s">
        <v>651</v>
      </c>
      <c r="O71" s="123">
        <v>73262000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</row>
    <row r="72" spans="1:78" s="3" customFormat="1" ht="12.75" customHeight="1" x14ac:dyDescent="0.25">
      <c r="A72" s="2"/>
      <c r="B72" s="72" t="s">
        <v>622</v>
      </c>
      <c r="C72" s="54" t="s">
        <v>75</v>
      </c>
      <c r="D72" s="13" t="s">
        <v>1343</v>
      </c>
      <c r="E72" s="117"/>
      <c r="F72" s="118" t="s">
        <v>44</v>
      </c>
      <c r="G72" s="119">
        <f t="shared" si="0"/>
        <v>3</v>
      </c>
      <c r="H72" s="134">
        <f t="shared" si="1"/>
        <v>0</v>
      </c>
      <c r="I72" s="119">
        <v>3</v>
      </c>
      <c r="J72" s="120">
        <f t="shared" si="3"/>
        <v>0</v>
      </c>
      <c r="K72" s="121">
        <v>0.108</v>
      </c>
      <c r="L72" s="122">
        <f t="shared" si="2"/>
        <v>0</v>
      </c>
      <c r="M72" s="123" t="s">
        <v>698</v>
      </c>
      <c r="N72" s="122" t="s">
        <v>651</v>
      </c>
      <c r="O72" s="123">
        <v>73262000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</row>
    <row r="73" spans="1:78" s="3" customFormat="1" ht="12.75" customHeight="1" x14ac:dyDescent="0.25">
      <c r="A73" s="2"/>
      <c r="B73" s="72" t="s">
        <v>622</v>
      </c>
      <c r="C73" s="54" t="s">
        <v>76</v>
      </c>
      <c r="D73" s="13" t="s">
        <v>1344</v>
      </c>
      <c r="E73" s="117"/>
      <c r="F73" s="118" t="s">
        <v>44</v>
      </c>
      <c r="G73" s="119">
        <f t="shared" si="0"/>
        <v>3.92</v>
      </c>
      <c r="H73" s="134">
        <f t="shared" si="1"/>
        <v>0</v>
      </c>
      <c r="I73" s="119">
        <v>3.92</v>
      </c>
      <c r="J73" s="120">
        <f t="shared" si="3"/>
        <v>0</v>
      </c>
      <c r="K73" s="121">
        <v>0.20599999999999999</v>
      </c>
      <c r="L73" s="122">
        <f t="shared" si="2"/>
        <v>0</v>
      </c>
      <c r="M73" s="123" t="s">
        <v>699</v>
      </c>
      <c r="N73" s="122" t="s">
        <v>651</v>
      </c>
      <c r="O73" s="123">
        <v>73262000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</row>
    <row r="74" spans="1:78" s="3" customFormat="1" ht="12.75" customHeight="1" x14ac:dyDescent="0.25">
      <c r="A74" s="2"/>
      <c r="B74" s="72" t="s">
        <v>622</v>
      </c>
      <c r="C74" s="54" t="s">
        <v>77</v>
      </c>
      <c r="D74" s="13" t="s">
        <v>1345</v>
      </c>
      <c r="E74" s="117"/>
      <c r="F74" s="118" t="s">
        <v>44</v>
      </c>
      <c r="G74" s="119">
        <f t="shared" si="0"/>
        <v>5</v>
      </c>
      <c r="H74" s="134">
        <f t="shared" si="1"/>
        <v>0</v>
      </c>
      <c r="I74" s="119">
        <v>5</v>
      </c>
      <c r="J74" s="120">
        <f t="shared" si="3"/>
        <v>0</v>
      </c>
      <c r="K74" s="121">
        <v>0.26700000000000002</v>
      </c>
      <c r="L74" s="122">
        <f t="shared" si="2"/>
        <v>0</v>
      </c>
      <c r="M74" s="123" t="s">
        <v>700</v>
      </c>
      <c r="N74" s="122" t="s">
        <v>651</v>
      </c>
      <c r="O74" s="123">
        <v>73262000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</row>
    <row r="75" spans="1:78" s="3" customFormat="1" ht="12.75" customHeight="1" x14ac:dyDescent="0.25">
      <c r="A75" s="2"/>
      <c r="B75" s="72" t="s">
        <v>622</v>
      </c>
      <c r="C75" s="54" t="s">
        <v>78</v>
      </c>
      <c r="D75" s="13" t="s">
        <v>1346</v>
      </c>
      <c r="E75" s="117"/>
      <c r="F75" s="118" t="s">
        <v>44</v>
      </c>
      <c r="G75" s="119">
        <f t="shared" si="0"/>
        <v>6.08</v>
      </c>
      <c r="H75" s="134">
        <f t="shared" si="1"/>
        <v>0</v>
      </c>
      <c r="I75" s="119">
        <v>6.08</v>
      </c>
      <c r="J75" s="120">
        <f t="shared" si="3"/>
        <v>0</v>
      </c>
      <c r="K75" s="121">
        <v>0.41499999999999998</v>
      </c>
      <c r="L75" s="122">
        <f t="shared" si="2"/>
        <v>0</v>
      </c>
      <c r="M75" s="123" t="s">
        <v>701</v>
      </c>
      <c r="N75" s="122" t="s">
        <v>651</v>
      </c>
      <c r="O75" s="123">
        <v>73262000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</row>
    <row r="76" spans="1:78" s="3" customFormat="1" ht="12.75" customHeight="1" x14ac:dyDescent="0.25">
      <c r="A76" s="2"/>
      <c r="B76" s="72" t="s">
        <v>622</v>
      </c>
      <c r="C76" s="54" t="s">
        <v>79</v>
      </c>
      <c r="D76" s="13" t="s">
        <v>1347</v>
      </c>
      <c r="E76" s="117"/>
      <c r="F76" s="118" t="s">
        <v>44</v>
      </c>
      <c r="G76" s="119">
        <f t="shared" si="0"/>
        <v>6.68</v>
      </c>
      <c r="H76" s="134">
        <f t="shared" si="1"/>
        <v>0</v>
      </c>
      <c r="I76" s="119">
        <v>6.68</v>
      </c>
      <c r="J76" s="120">
        <f t="shared" si="3"/>
        <v>0</v>
      </c>
      <c r="K76" s="121">
        <v>0.49199999999999999</v>
      </c>
      <c r="L76" s="122">
        <f t="shared" si="2"/>
        <v>0</v>
      </c>
      <c r="M76" s="123" t="s">
        <v>702</v>
      </c>
      <c r="N76" s="122" t="s">
        <v>651</v>
      </c>
      <c r="O76" s="123">
        <v>73262000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</row>
    <row r="77" spans="1:78" s="3" customFormat="1" ht="12.75" customHeight="1" x14ac:dyDescent="0.25">
      <c r="A77" s="2"/>
      <c r="B77" s="72" t="s">
        <v>622</v>
      </c>
      <c r="C77" s="54" t="s">
        <v>80</v>
      </c>
      <c r="D77" s="13" t="s">
        <v>1348</v>
      </c>
      <c r="E77" s="117"/>
      <c r="F77" s="118" t="s">
        <v>44</v>
      </c>
      <c r="G77" s="119">
        <f t="shared" si="0"/>
        <v>11.36</v>
      </c>
      <c r="H77" s="134">
        <f t="shared" si="1"/>
        <v>0</v>
      </c>
      <c r="I77" s="119">
        <v>11.36</v>
      </c>
      <c r="J77" s="120">
        <f t="shared" si="3"/>
        <v>0</v>
      </c>
      <c r="K77" s="121">
        <v>0.71499999999999997</v>
      </c>
      <c r="L77" s="122">
        <f t="shared" si="2"/>
        <v>0</v>
      </c>
      <c r="M77" s="123" t="s">
        <v>703</v>
      </c>
      <c r="N77" s="122" t="s">
        <v>651</v>
      </c>
      <c r="O77" s="123">
        <v>73262000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</row>
    <row r="78" spans="1:78" s="3" customFormat="1" ht="12.75" customHeight="1" x14ac:dyDescent="0.25">
      <c r="A78" s="2"/>
      <c r="B78" s="72" t="s">
        <v>622</v>
      </c>
      <c r="C78" s="54" t="s">
        <v>81</v>
      </c>
      <c r="D78" s="13" t="s">
        <v>1349</v>
      </c>
      <c r="E78" s="117"/>
      <c r="F78" s="118" t="s">
        <v>44</v>
      </c>
      <c r="G78" s="119">
        <f t="shared" si="0"/>
        <v>12.52</v>
      </c>
      <c r="H78" s="134">
        <f t="shared" si="1"/>
        <v>0</v>
      </c>
      <c r="I78" s="119">
        <v>12.52</v>
      </c>
      <c r="J78" s="120">
        <f t="shared" si="3"/>
        <v>0</v>
      </c>
      <c r="K78" s="121">
        <v>0.89100000000000001</v>
      </c>
      <c r="L78" s="122">
        <f t="shared" si="2"/>
        <v>0</v>
      </c>
      <c r="M78" s="123" t="s">
        <v>704</v>
      </c>
      <c r="N78" s="122" t="s">
        <v>651</v>
      </c>
      <c r="O78" s="123">
        <v>73262000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</row>
    <row r="79" spans="1:78" s="3" customFormat="1" ht="12.75" customHeight="1" x14ac:dyDescent="0.25">
      <c r="A79" s="2"/>
      <c r="B79" s="72" t="s">
        <v>622</v>
      </c>
      <c r="C79" s="54" t="s">
        <v>82</v>
      </c>
      <c r="D79" s="13" t="s">
        <v>1350</v>
      </c>
      <c r="E79" s="117"/>
      <c r="F79" s="118" t="s">
        <v>44</v>
      </c>
      <c r="G79" s="119">
        <f t="shared" si="0"/>
        <v>4.6399999999999997</v>
      </c>
      <c r="H79" s="134">
        <f t="shared" si="1"/>
        <v>0</v>
      </c>
      <c r="I79" s="119">
        <v>4.6399999999999997</v>
      </c>
      <c r="J79" s="120">
        <f t="shared" si="3"/>
        <v>0</v>
      </c>
      <c r="K79" s="121">
        <v>0.19800000000000001</v>
      </c>
      <c r="L79" s="122">
        <f t="shared" si="2"/>
        <v>0</v>
      </c>
      <c r="M79" s="123" t="s">
        <v>705</v>
      </c>
      <c r="N79" s="122" t="s">
        <v>651</v>
      </c>
      <c r="O79" s="123">
        <v>73262000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</row>
    <row r="80" spans="1:78" s="3" customFormat="1" ht="12.75" customHeight="1" x14ac:dyDescent="0.25">
      <c r="A80" s="2"/>
      <c r="B80" s="72" t="s">
        <v>622</v>
      </c>
      <c r="C80" s="54" t="s">
        <v>83</v>
      </c>
      <c r="D80" s="13" t="s">
        <v>1351</v>
      </c>
      <c r="E80" s="117"/>
      <c r="F80" s="118" t="s">
        <v>44</v>
      </c>
      <c r="G80" s="119">
        <f t="shared" si="0"/>
        <v>4.88</v>
      </c>
      <c r="H80" s="134">
        <f t="shared" si="1"/>
        <v>0</v>
      </c>
      <c r="I80" s="119">
        <v>4.88</v>
      </c>
      <c r="J80" s="120">
        <f t="shared" si="3"/>
        <v>0</v>
      </c>
      <c r="K80" s="121">
        <v>0.252</v>
      </c>
      <c r="L80" s="122">
        <f t="shared" si="2"/>
        <v>0</v>
      </c>
      <c r="M80" s="123" t="s">
        <v>706</v>
      </c>
      <c r="N80" s="122" t="s">
        <v>651</v>
      </c>
      <c r="O80" s="123">
        <v>73262000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</row>
    <row r="81" spans="1:78" s="3" customFormat="1" ht="12.75" customHeight="1" x14ac:dyDescent="0.25">
      <c r="A81" s="2"/>
      <c r="B81" s="72" t="s">
        <v>622</v>
      </c>
      <c r="C81" s="54" t="s">
        <v>84</v>
      </c>
      <c r="D81" s="13" t="s">
        <v>1352</v>
      </c>
      <c r="E81" s="117"/>
      <c r="F81" s="118" t="s">
        <v>44</v>
      </c>
      <c r="G81" s="119">
        <f t="shared" si="0"/>
        <v>5.08</v>
      </c>
      <c r="H81" s="134">
        <f t="shared" si="1"/>
        <v>0</v>
      </c>
      <c r="I81" s="119">
        <v>5.08</v>
      </c>
      <c r="J81" s="120">
        <f t="shared" si="3"/>
        <v>0</v>
      </c>
      <c r="K81" s="121">
        <v>0.28100000000000003</v>
      </c>
      <c r="L81" s="122">
        <f t="shared" si="2"/>
        <v>0</v>
      </c>
      <c r="M81" s="123" t="s">
        <v>707</v>
      </c>
      <c r="N81" s="122" t="s">
        <v>651</v>
      </c>
      <c r="O81" s="123">
        <v>73262000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</row>
    <row r="82" spans="1:78" s="3" customFormat="1" ht="12.75" customHeight="1" x14ac:dyDescent="0.25">
      <c r="A82" s="2"/>
      <c r="B82" s="72" t="s">
        <v>622</v>
      </c>
      <c r="C82" s="54" t="s">
        <v>85</v>
      </c>
      <c r="D82" s="13" t="s">
        <v>1353</v>
      </c>
      <c r="E82" s="117"/>
      <c r="F82" s="118" t="s">
        <v>44</v>
      </c>
      <c r="G82" s="119">
        <f t="shared" si="0"/>
        <v>5.64</v>
      </c>
      <c r="H82" s="134">
        <f t="shared" si="1"/>
        <v>0</v>
      </c>
      <c r="I82" s="119">
        <v>5.64</v>
      </c>
      <c r="J82" s="120">
        <f t="shared" si="3"/>
        <v>0</v>
      </c>
      <c r="K82" s="121">
        <v>0.32700000000000001</v>
      </c>
      <c r="L82" s="122">
        <f t="shared" si="2"/>
        <v>0</v>
      </c>
      <c r="M82" s="123" t="s">
        <v>708</v>
      </c>
      <c r="N82" s="122" t="s">
        <v>651</v>
      </c>
      <c r="O82" s="123">
        <v>73262000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</row>
    <row r="83" spans="1:78" s="3" customFormat="1" ht="12.75" customHeight="1" x14ac:dyDescent="0.25">
      <c r="A83" s="2"/>
      <c r="B83" s="72" t="s">
        <v>622</v>
      </c>
      <c r="C83" s="54" t="s">
        <v>86</v>
      </c>
      <c r="D83" s="13" t="s">
        <v>1354</v>
      </c>
      <c r="E83" s="117"/>
      <c r="F83" s="118" t="s">
        <v>44</v>
      </c>
      <c r="G83" s="119">
        <f t="shared" si="0"/>
        <v>5.8</v>
      </c>
      <c r="H83" s="134">
        <f t="shared" si="1"/>
        <v>0</v>
      </c>
      <c r="I83" s="119">
        <v>5.8</v>
      </c>
      <c r="J83" s="120">
        <f t="shared" si="3"/>
        <v>0</v>
      </c>
      <c r="K83" s="121">
        <v>0.38</v>
      </c>
      <c r="L83" s="122">
        <f t="shared" si="2"/>
        <v>0</v>
      </c>
      <c r="M83" s="123" t="s">
        <v>709</v>
      </c>
      <c r="N83" s="122" t="s">
        <v>651</v>
      </c>
      <c r="O83" s="123">
        <v>73262000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</row>
    <row r="84" spans="1:78" s="3" customFormat="1" ht="12.75" customHeight="1" x14ac:dyDescent="0.25">
      <c r="A84" s="2"/>
      <c r="B84" s="72" t="s">
        <v>622</v>
      </c>
      <c r="C84" s="54" t="s">
        <v>87</v>
      </c>
      <c r="D84" s="13" t="s">
        <v>1355</v>
      </c>
      <c r="E84" s="117"/>
      <c r="F84" s="118" t="s">
        <v>44</v>
      </c>
      <c r="G84" s="119">
        <f t="shared" si="0"/>
        <v>6.44</v>
      </c>
      <c r="H84" s="134">
        <f t="shared" si="1"/>
        <v>0</v>
      </c>
      <c r="I84" s="119">
        <v>6.44</v>
      </c>
      <c r="J84" s="120">
        <f t="shared" si="3"/>
        <v>0</v>
      </c>
      <c r="K84" s="121">
        <v>0.51400000000000001</v>
      </c>
      <c r="L84" s="122">
        <f t="shared" si="2"/>
        <v>0</v>
      </c>
      <c r="M84" s="123" t="s">
        <v>710</v>
      </c>
      <c r="N84" s="122" t="s">
        <v>651</v>
      </c>
      <c r="O84" s="123">
        <v>73262000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</row>
    <row r="85" spans="1:78" s="3" customFormat="1" ht="12.75" customHeight="1" x14ac:dyDescent="0.25">
      <c r="A85" s="2"/>
      <c r="B85" s="72" t="s">
        <v>622</v>
      </c>
      <c r="C85" s="54" t="s">
        <v>88</v>
      </c>
      <c r="D85" s="13" t="s">
        <v>1356</v>
      </c>
      <c r="E85" s="117"/>
      <c r="F85" s="118" t="s">
        <v>44</v>
      </c>
      <c r="G85" s="119">
        <f t="shared" si="0"/>
        <v>10.36</v>
      </c>
      <c r="H85" s="134">
        <f t="shared" si="1"/>
        <v>0</v>
      </c>
      <c r="I85" s="119">
        <v>10.36</v>
      </c>
      <c r="J85" s="120">
        <f t="shared" si="3"/>
        <v>0</v>
      </c>
      <c r="K85" s="121">
        <v>0.58699999999999997</v>
      </c>
      <c r="L85" s="122">
        <f t="shared" si="2"/>
        <v>0</v>
      </c>
      <c r="M85" s="123" t="s">
        <v>711</v>
      </c>
      <c r="N85" s="122" t="s">
        <v>651</v>
      </c>
      <c r="O85" s="123">
        <v>73262000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</row>
    <row r="86" spans="1:78" s="3" customFormat="1" ht="12.75" customHeight="1" x14ac:dyDescent="0.25">
      <c r="A86" s="2"/>
      <c r="B86" s="72" t="s">
        <v>622</v>
      </c>
      <c r="C86" s="54" t="s">
        <v>89</v>
      </c>
      <c r="D86" s="13" t="s">
        <v>1357</v>
      </c>
      <c r="E86" s="117"/>
      <c r="F86" s="118" t="s">
        <v>44</v>
      </c>
      <c r="G86" s="119">
        <f t="shared" si="0"/>
        <v>13.08</v>
      </c>
      <c r="H86" s="134">
        <f t="shared" si="1"/>
        <v>0</v>
      </c>
      <c r="I86" s="119">
        <v>13.08</v>
      </c>
      <c r="J86" s="120">
        <f t="shared" si="3"/>
        <v>0</v>
      </c>
      <c r="K86" s="121">
        <v>0.68899999999999995</v>
      </c>
      <c r="L86" s="122">
        <f t="shared" si="2"/>
        <v>0</v>
      </c>
      <c r="M86" s="123" t="s">
        <v>712</v>
      </c>
      <c r="N86" s="122" t="s">
        <v>651</v>
      </c>
      <c r="O86" s="123">
        <v>73262000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</row>
    <row r="87" spans="1:78" s="3" customFormat="1" ht="12.75" customHeight="1" x14ac:dyDescent="0.25">
      <c r="A87" s="2"/>
      <c r="B87" s="72" t="s">
        <v>622</v>
      </c>
      <c r="C87" s="54" t="s">
        <v>90</v>
      </c>
      <c r="D87" s="13" t="s">
        <v>1358</v>
      </c>
      <c r="E87" s="117"/>
      <c r="F87" s="118" t="s">
        <v>44</v>
      </c>
      <c r="G87" s="119">
        <f t="shared" si="0"/>
        <v>2.68</v>
      </c>
      <c r="H87" s="134">
        <f t="shared" si="1"/>
        <v>0</v>
      </c>
      <c r="I87" s="119">
        <v>2.68</v>
      </c>
      <c r="J87" s="120">
        <f t="shared" si="3"/>
        <v>0</v>
      </c>
      <c r="K87" s="121">
        <v>0.104</v>
      </c>
      <c r="L87" s="122">
        <f t="shared" si="2"/>
        <v>0</v>
      </c>
      <c r="M87" s="123" t="s">
        <v>713</v>
      </c>
      <c r="N87" s="122">
        <v>1</v>
      </c>
      <c r="O87" s="123">
        <v>73262000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</row>
    <row r="88" spans="1:78" s="3" customFormat="1" ht="12.75" customHeight="1" x14ac:dyDescent="0.25">
      <c r="A88" s="2"/>
      <c r="B88" s="72" t="s">
        <v>622</v>
      </c>
      <c r="C88" s="54" t="s">
        <v>91</v>
      </c>
      <c r="D88" s="13" t="s">
        <v>1359</v>
      </c>
      <c r="E88" s="117"/>
      <c r="F88" s="118" t="s">
        <v>44</v>
      </c>
      <c r="G88" s="119">
        <f t="shared" si="0"/>
        <v>4.4800000000000004</v>
      </c>
      <c r="H88" s="134">
        <f t="shared" si="1"/>
        <v>0</v>
      </c>
      <c r="I88" s="119">
        <v>4.4800000000000004</v>
      </c>
      <c r="J88" s="120">
        <f t="shared" si="3"/>
        <v>0</v>
      </c>
      <c r="K88" s="121">
        <v>0.29599999999999999</v>
      </c>
      <c r="L88" s="122">
        <f t="shared" si="2"/>
        <v>0</v>
      </c>
      <c r="M88" s="123" t="s">
        <v>714</v>
      </c>
      <c r="N88" s="122">
        <v>1</v>
      </c>
      <c r="O88" s="123">
        <v>73262000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</row>
    <row r="89" spans="1:78" s="3" customFormat="1" ht="12.75" customHeight="1" x14ac:dyDescent="0.25">
      <c r="A89" s="2"/>
      <c r="B89" s="72" t="s">
        <v>622</v>
      </c>
      <c r="C89" s="54" t="s">
        <v>92</v>
      </c>
      <c r="D89" s="13" t="s">
        <v>1360</v>
      </c>
      <c r="E89" s="117"/>
      <c r="F89" s="118" t="s">
        <v>44</v>
      </c>
      <c r="G89" s="119">
        <f t="shared" ref="G89:G158" si="4">I89*(1-J89)</f>
        <v>6.08</v>
      </c>
      <c r="H89" s="134">
        <f t="shared" ref="H89:H158" si="5">E89*G89</f>
        <v>0</v>
      </c>
      <c r="I89" s="119">
        <v>6.08</v>
      </c>
      <c r="J89" s="120">
        <f t="shared" si="3"/>
        <v>0</v>
      </c>
      <c r="K89" s="121">
        <v>0.51500000000000001</v>
      </c>
      <c r="L89" s="122">
        <f t="shared" ref="L89:L158" si="6">E89*K89</f>
        <v>0</v>
      </c>
      <c r="M89" s="123" t="s">
        <v>715</v>
      </c>
      <c r="N89" s="122">
        <v>1</v>
      </c>
      <c r="O89" s="123">
        <v>73262000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</row>
    <row r="90" spans="1:78" s="3" customFormat="1" ht="12.75" customHeight="1" x14ac:dyDescent="0.25">
      <c r="A90" s="2"/>
      <c r="B90" s="72" t="s">
        <v>622</v>
      </c>
      <c r="C90" s="54" t="s">
        <v>93</v>
      </c>
      <c r="D90" s="13" t="s">
        <v>1361</v>
      </c>
      <c r="E90" s="117"/>
      <c r="F90" s="118" t="s">
        <v>44</v>
      </c>
      <c r="G90" s="119">
        <f t="shared" si="4"/>
        <v>9.56</v>
      </c>
      <c r="H90" s="134">
        <f t="shared" si="5"/>
        <v>0</v>
      </c>
      <c r="I90" s="119">
        <v>9.56</v>
      </c>
      <c r="J90" s="120">
        <f t="shared" ref="J90:J159" si="7">E$15/100</f>
        <v>0</v>
      </c>
      <c r="K90" s="121">
        <v>0.73699999999999999</v>
      </c>
      <c r="L90" s="122">
        <f t="shared" si="6"/>
        <v>0</v>
      </c>
      <c r="M90" s="123" t="s">
        <v>716</v>
      </c>
      <c r="N90" s="122">
        <v>1</v>
      </c>
      <c r="O90" s="123">
        <v>73262000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</row>
    <row r="91" spans="1:78" s="3" customFormat="1" ht="12.75" customHeight="1" x14ac:dyDescent="0.25">
      <c r="A91" s="2"/>
      <c r="B91" s="72" t="s">
        <v>622</v>
      </c>
      <c r="C91" s="54" t="s">
        <v>94</v>
      </c>
      <c r="D91" s="13" t="s">
        <v>1362</v>
      </c>
      <c r="E91" s="117"/>
      <c r="F91" s="118" t="s">
        <v>44</v>
      </c>
      <c r="G91" s="119">
        <f t="shared" si="4"/>
        <v>11.24</v>
      </c>
      <c r="H91" s="134">
        <f t="shared" si="5"/>
        <v>0</v>
      </c>
      <c r="I91" s="119">
        <v>11.24</v>
      </c>
      <c r="J91" s="120">
        <f t="shared" si="7"/>
        <v>0</v>
      </c>
      <c r="K91" s="121">
        <v>0.89</v>
      </c>
      <c r="L91" s="122">
        <f t="shared" si="6"/>
        <v>0</v>
      </c>
      <c r="M91" s="123" t="s">
        <v>717</v>
      </c>
      <c r="N91" s="122">
        <v>1</v>
      </c>
      <c r="O91" s="123">
        <v>73262000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</row>
    <row r="92" spans="1:78" s="3" customFormat="1" ht="12.75" customHeight="1" x14ac:dyDescent="0.25">
      <c r="A92" s="2"/>
      <c r="B92" s="72" t="s">
        <v>622</v>
      </c>
      <c r="C92" s="54" t="s">
        <v>95</v>
      </c>
      <c r="D92" s="13" t="s">
        <v>1363</v>
      </c>
      <c r="E92" s="117"/>
      <c r="F92" s="118" t="s">
        <v>44</v>
      </c>
      <c r="G92" s="119">
        <f t="shared" si="4"/>
        <v>13.32</v>
      </c>
      <c r="H92" s="134">
        <f t="shared" si="5"/>
        <v>0</v>
      </c>
      <c r="I92" s="119">
        <v>13.32</v>
      </c>
      <c r="J92" s="120">
        <f t="shared" si="7"/>
        <v>0</v>
      </c>
      <c r="K92" s="121">
        <v>1.03</v>
      </c>
      <c r="L92" s="122">
        <f t="shared" si="6"/>
        <v>0</v>
      </c>
      <c r="M92" s="123" t="s">
        <v>718</v>
      </c>
      <c r="N92" s="122">
        <v>1</v>
      </c>
      <c r="O92" s="123">
        <v>73262000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</row>
    <row r="93" spans="1:78" s="3" customFormat="1" ht="12.75" customHeight="1" x14ac:dyDescent="0.25">
      <c r="A93" s="2"/>
      <c r="B93" s="59"/>
      <c r="C93" s="54" t="s">
        <v>96</v>
      </c>
      <c r="D93" s="13" t="s">
        <v>620</v>
      </c>
      <c r="E93" s="117"/>
      <c r="F93" s="118" t="s">
        <v>44</v>
      </c>
      <c r="G93" s="119">
        <f t="shared" si="4"/>
        <v>11.46</v>
      </c>
      <c r="H93" s="134">
        <f t="shared" si="5"/>
        <v>0</v>
      </c>
      <c r="I93" s="119">
        <v>11.46</v>
      </c>
      <c r="J93" s="120">
        <f t="shared" si="7"/>
        <v>0</v>
      </c>
      <c r="K93" s="121">
        <v>0.82</v>
      </c>
      <c r="L93" s="122">
        <f t="shared" si="6"/>
        <v>0</v>
      </c>
      <c r="M93" s="123" t="s">
        <v>719</v>
      </c>
      <c r="N93" s="122">
        <v>1</v>
      </c>
      <c r="O93" s="123">
        <v>73262000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</row>
    <row r="94" spans="1:78" s="3" customFormat="1" ht="12.75" customHeight="1" x14ac:dyDescent="0.25">
      <c r="A94" s="2"/>
      <c r="B94" s="59"/>
      <c r="C94" s="54" t="s">
        <v>97</v>
      </c>
      <c r="D94" s="13" t="s">
        <v>621</v>
      </c>
      <c r="E94" s="117"/>
      <c r="F94" s="118" t="s">
        <v>44</v>
      </c>
      <c r="G94" s="119">
        <f t="shared" si="4"/>
        <v>16.28</v>
      </c>
      <c r="H94" s="134">
        <f t="shared" si="5"/>
        <v>0</v>
      </c>
      <c r="I94" s="119">
        <v>16.28</v>
      </c>
      <c r="J94" s="120">
        <f t="shared" si="7"/>
        <v>0</v>
      </c>
      <c r="K94" s="121">
        <v>1.2</v>
      </c>
      <c r="L94" s="122">
        <f t="shared" si="6"/>
        <v>0</v>
      </c>
      <c r="M94" s="123" t="s">
        <v>720</v>
      </c>
      <c r="N94" s="122">
        <v>1</v>
      </c>
      <c r="O94" s="123">
        <v>73262000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</row>
    <row r="95" spans="1:78" s="3" customFormat="1" ht="12.75" customHeight="1" x14ac:dyDescent="0.25">
      <c r="A95" s="2"/>
      <c r="B95" s="72" t="s">
        <v>622</v>
      </c>
      <c r="C95" s="54" t="s">
        <v>98</v>
      </c>
      <c r="D95" s="13" t="s">
        <v>1364</v>
      </c>
      <c r="E95" s="117"/>
      <c r="F95" s="118" t="s">
        <v>44</v>
      </c>
      <c r="G95" s="119">
        <f t="shared" si="4"/>
        <v>2.72</v>
      </c>
      <c r="H95" s="134">
        <f t="shared" si="5"/>
        <v>0</v>
      </c>
      <c r="I95" s="119">
        <v>2.72</v>
      </c>
      <c r="J95" s="120">
        <f t="shared" si="7"/>
        <v>0</v>
      </c>
      <c r="K95" s="121">
        <v>8.1000000000000003E-2</v>
      </c>
      <c r="L95" s="122">
        <f t="shared" si="6"/>
        <v>0</v>
      </c>
      <c r="M95" s="123" t="s">
        <v>721</v>
      </c>
      <c r="N95" s="122" t="s">
        <v>651</v>
      </c>
      <c r="O95" s="123">
        <v>73262000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</row>
    <row r="96" spans="1:78" s="3" customFormat="1" ht="12.75" customHeight="1" x14ac:dyDescent="0.25">
      <c r="A96" s="2"/>
      <c r="B96" s="72" t="s">
        <v>622</v>
      </c>
      <c r="C96" s="54" t="s">
        <v>99</v>
      </c>
      <c r="D96" s="13" t="s">
        <v>1365</v>
      </c>
      <c r="E96" s="117"/>
      <c r="F96" s="118" t="s">
        <v>44</v>
      </c>
      <c r="G96" s="119">
        <f t="shared" si="4"/>
        <v>2.86</v>
      </c>
      <c r="H96" s="134">
        <f t="shared" si="5"/>
        <v>0</v>
      </c>
      <c r="I96" s="119">
        <v>2.86</v>
      </c>
      <c r="J96" s="120">
        <f t="shared" si="7"/>
        <v>0</v>
      </c>
      <c r="K96" s="121">
        <v>0.13900000000000001</v>
      </c>
      <c r="L96" s="122">
        <f t="shared" si="6"/>
        <v>0</v>
      </c>
      <c r="M96" s="123" t="s">
        <v>722</v>
      </c>
      <c r="N96" s="122" t="s">
        <v>651</v>
      </c>
      <c r="O96" s="123">
        <v>73262000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</row>
    <row r="97" spans="1:78" s="3" customFormat="1" ht="12.75" customHeight="1" x14ac:dyDescent="0.25">
      <c r="A97" s="2"/>
      <c r="B97" s="72" t="s">
        <v>622</v>
      </c>
      <c r="C97" s="54" t="s">
        <v>100</v>
      </c>
      <c r="D97" s="13" t="s">
        <v>1366</v>
      </c>
      <c r="E97" s="117"/>
      <c r="F97" s="118" t="s">
        <v>44</v>
      </c>
      <c r="G97" s="119">
        <f t="shared" si="4"/>
        <v>3.16</v>
      </c>
      <c r="H97" s="134">
        <f t="shared" si="5"/>
        <v>0</v>
      </c>
      <c r="I97" s="119">
        <v>3.16</v>
      </c>
      <c r="J97" s="120">
        <f t="shared" si="7"/>
        <v>0</v>
      </c>
      <c r="K97" s="121">
        <v>0.16300000000000001</v>
      </c>
      <c r="L97" s="122">
        <f t="shared" si="6"/>
        <v>0</v>
      </c>
      <c r="M97" s="123" t="s">
        <v>723</v>
      </c>
      <c r="N97" s="122" t="s">
        <v>651</v>
      </c>
      <c r="O97" s="123">
        <v>73262000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</row>
    <row r="98" spans="1:78" s="3" customFormat="1" ht="12.75" customHeight="1" x14ac:dyDescent="0.25">
      <c r="A98" s="2"/>
      <c r="B98" s="72" t="s">
        <v>622</v>
      </c>
      <c r="C98" s="54" t="s">
        <v>101</v>
      </c>
      <c r="D98" s="13" t="s">
        <v>1367</v>
      </c>
      <c r="E98" s="117"/>
      <c r="F98" s="118" t="s">
        <v>44</v>
      </c>
      <c r="G98" s="119">
        <f t="shared" si="4"/>
        <v>3.4</v>
      </c>
      <c r="H98" s="134">
        <f t="shared" si="5"/>
        <v>0</v>
      </c>
      <c r="I98" s="119">
        <v>3.4</v>
      </c>
      <c r="J98" s="120">
        <f t="shared" si="7"/>
        <v>0</v>
      </c>
      <c r="K98" s="121">
        <v>0.186</v>
      </c>
      <c r="L98" s="122">
        <f t="shared" si="6"/>
        <v>0</v>
      </c>
      <c r="M98" s="123" t="s">
        <v>724</v>
      </c>
      <c r="N98" s="122" t="s">
        <v>651</v>
      </c>
      <c r="O98" s="123">
        <v>73262000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</row>
    <row r="99" spans="1:78" s="3" customFormat="1" ht="12.75" customHeight="1" x14ac:dyDescent="0.25">
      <c r="A99" s="2"/>
      <c r="B99" s="72" t="s">
        <v>622</v>
      </c>
      <c r="C99" s="54" t="s">
        <v>102</v>
      </c>
      <c r="D99" s="13" t="s">
        <v>1368</v>
      </c>
      <c r="E99" s="117"/>
      <c r="F99" s="118" t="s">
        <v>44</v>
      </c>
      <c r="G99" s="119">
        <f t="shared" si="4"/>
        <v>4.2</v>
      </c>
      <c r="H99" s="134">
        <f t="shared" si="5"/>
        <v>0</v>
      </c>
      <c r="I99" s="119">
        <v>4.2</v>
      </c>
      <c r="J99" s="120">
        <f t="shared" si="7"/>
        <v>0</v>
      </c>
      <c r="K99" s="121">
        <v>0.215</v>
      </c>
      <c r="L99" s="122">
        <f t="shared" si="6"/>
        <v>0</v>
      </c>
      <c r="M99" s="123" t="s">
        <v>725</v>
      </c>
      <c r="N99" s="122" t="s">
        <v>651</v>
      </c>
      <c r="O99" s="123">
        <v>73262000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</row>
    <row r="100" spans="1:78" s="3" customFormat="1" ht="12.75" customHeight="1" x14ac:dyDescent="0.25">
      <c r="A100" s="2"/>
      <c r="B100" s="72" t="s">
        <v>622</v>
      </c>
      <c r="C100" s="54" t="s">
        <v>103</v>
      </c>
      <c r="D100" s="13" t="s">
        <v>1369</v>
      </c>
      <c r="E100" s="117"/>
      <c r="F100" s="118" t="s">
        <v>44</v>
      </c>
      <c r="G100" s="119">
        <f t="shared" si="4"/>
        <v>4.68</v>
      </c>
      <c r="H100" s="134">
        <f t="shared" si="5"/>
        <v>0</v>
      </c>
      <c r="I100" s="119">
        <v>4.68</v>
      </c>
      <c r="J100" s="120">
        <f t="shared" si="7"/>
        <v>0</v>
      </c>
      <c r="K100" s="121">
        <v>0.26400000000000001</v>
      </c>
      <c r="L100" s="122">
        <f t="shared" si="6"/>
        <v>0</v>
      </c>
      <c r="M100" s="123" t="s">
        <v>726</v>
      </c>
      <c r="N100" s="122" t="s">
        <v>651</v>
      </c>
      <c r="O100" s="123">
        <v>73262000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</row>
    <row r="101" spans="1:78" s="3" customFormat="1" ht="12.75" customHeight="1" x14ac:dyDescent="0.25">
      <c r="A101" s="2"/>
      <c r="B101" s="72" t="s">
        <v>622</v>
      </c>
      <c r="C101" s="54" t="s">
        <v>104</v>
      </c>
      <c r="D101" s="13" t="s">
        <v>1370</v>
      </c>
      <c r="E101" s="117"/>
      <c r="F101" s="118" t="s">
        <v>44</v>
      </c>
      <c r="G101" s="119">
        <f t="shared" si="4"/>
        <v>5.88</v>
      </c>
      <c r="H101" s="134">
        <f t="shared" si="5"/>
        <v>0</v>
      </c>
      <c r="I101" s="119">
        <v>5.88</v>
      </c>
      <c r="J101" s="120">
        <f t="shared" si="7"/>
        <v>0</v>
      </c>
      <c r="K101" s="121">
        <v>0.318</v>
      </c>
      <c r="L101" s="122">
        <f t="shared" si="6"/>
        <v>0</v>
      </c>
      <c r="M101" s="123" t="s">
        <v>727</v>
      </c>
      <c r="N101" s="122" t="s">
        <v>651</v>
      </c>
      <c r="O101" s="123">
        <v>73262000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</row>
    <row r="102" spans="1:78" s="3" customFormat="1" ht="12.75" customHeight="1" x14ac:dyDescent="0.25">
      <c r="A102" s="2"/>
      <c r="B102" s="72" t="s">
        <v>622</v>
      </c>
      <c r="C102" s="54" t="s">
        <v>105</v>
      </c>
      <c r="D102" s="13" t="s">
        <v>1371</v>
      </c>
      <c r="E102" s="117"/>
      <c r="F102" s="118" t="s">
        <v>44</v>
      </c>
      <c r="G102" s="119">
        <f t="shared" si="4"/>
        <v>3.36</v>
      </c>
      <c r="H102" s="134">
        <f t="shared" si="5"/>
        <v>0</v>
      </c>
      <c r="I102" s="119">
        <v>3.36</v>
      </c>
      <c r="J102" s="120">
        <f t="shared" si="7"/>
        <v>0</v>
      </c>
      <c r="K102" s="121">
        <v>0.15</v>
      </c>
      <c r="L102" s="122">
        <f t="shared" si="6"/>
        <v>0</v>
      </c>
      <c r="M102" s="123" t="s">
        <v>728</v>
      </c>
      <c r="N102" s="122" t="s">
        <v>651</v>
      </c>
      <c r="O102" s="123">
        <v>73262000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</row>
    <row r="103" spans="1:78" s="3" customFormat="1" ht="12.75" customHeight="1" x14ac:dyDescent="0.25">
      <c r="A103" s="2"/>
      <c r="B103" s="72" t="s">
        <v>622</v>
      </c>
      <c r="C103" s="54" t="s">
        <v>106</v>
      </c>
      <c r="D103" s="13" t="s">
        <v>1372</v>
      </c>
      <c r="E103" s="117"/>
      <c r="F103" s="118" t="s">
        <v>44</v>
      </c>
      <c r="G103" s="119">
        <f t="shared" si="4"/>
        <v>3.68</v>
      </c>
      <c r="H103" s="134">
        <f t="shared" si="5"/>
        <v>0</v>
      </c>
      <c r="I103" s="119">
        <v>3.68</v>
      </c>
      <c r="J103" s="120">
        <f t="shared" si="7"/>
        <v>0</v>
      </c>
      <c r="K103" s="121">
        <v>0.25700000000000001</v>
      </c>
      <c r="L103" s="122">
        <f t="shared" si="6"/>
        <v>0</v>
      </c>
      <c r="M103" s="123" t="s">
        <v>729</v>
      </c>
      <c r="N103" s="122" t="s">
        <v>651</v>
      </c>
      <c r="O103" s="123">
        <v>73262000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</row>
    <row r="104" spans="1:78" s="3" customFormat="1" ht="12.75" customHeight="1" x14ac:dyDescent="0.25">
      <c r="A104" s="2"/>
      <c r="B104" s="72" t="s">
        <v>622</v>
      </c>
      <c r="C104" s="54" t="s">
        <v>107</v>
      </c>
      <c r="D104" s="13" t="s">
        <v>1373</v>
      </c>
      <c r="E104" s="117"/>
      <c r="F104" s="118" t="s">
        <v>44</v>
      </c>
      <c r="G104" s="119">
        <f t="shared" si="4"/>
        <v>4.12</v>
      </c>
      <c r="H104" s="134">
        <f t="shared" si="5"/>
        <v>0</v>
      </c>
      <c r="I104" s="119">
        <v>4.12</v>
      </c>
      <c r="J104" s="120">
        <f t="shared" si="7"/>
        <v>0</v>
      </c>
      <c r="K104" s="121">
        <v>0.30399999999999999</v>
      </c>
      <c r="L104" s="122">
        <f t="shared" si="6"/>
        <v>0</v>
      </c>
      <c r="M104" s="123" t="s">
        <v>730</v>
      </c>
      <c r="N104" s="122" t="s">
        <v>651</v>
      </c>
      <c r="O104" s="123">
        <v>73262000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</row>
    <row r="105" spans="1:78" s="3" customFormat="1" ht="12.75" customHeight="1" x14ac:dyDescent="0.25">
      <c r="A105" s="2"/>
      <c r="B105" s="72" t="s">
        <v>622</v>
      </c>
      <c r="C105" s="54" t="s">
        <v>108</v>
      </c>
      <c r="D105" s="13" t="s">
        <v>1374</v>
      </c>
      <c r="E105" s="117"/>
      <c r="F105" s="118" t="s">
        <v>44</v>
      </c>
      <c r="G105" s="119">
        <f t="shared" si="4"/>
        <v>4.5199999999999996</v>
      </c>
      <c r="H105" s="134">
        <f t="shared" si="5"/>
        <v>0</v>
      </c>
      <c r="I105" s="119">
        <v>4.5199999999999996</v>
      </c>
      <c r="J105" s="120">
        <f t="shared" si="7"/>
        <v>0</v>
      </c>
      <c r="K105" s="121">
        <v>0.35699999999999998</v>
      </c>
      <c r="L105" s="122">
        <f t="shared" si="6"/>
        <v>0</v>
      </c>
      <c r="M105" s="123" t="s">
        <v>731</v>
      </c>
      <c r="N105" s="122" t="s">
        <v>651</v>
      </c>
      <c r="O105" s="123">
        <v>73262000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</row>
    <row r="106" spans="1:78" s="3" customFormat="1" ht="12.75" customHeight="1" x14ac:dyDescent="0.25">
      <c r="A106" s="2"/>
      <c r="B106" s="72" t="s">
        <v>622</v>
      </c>
      <c r="C106" s="54" t="s">
        <v>109</v>
      </c>
      <c r="D106" s="13" t="s">
        <v>1375</v>
      </c>
      <c r="E106" s="117"/>
      <c r="F106" s="118" t="s">
        <v>44</v>
      </c>
      <c r="G106" s="119">
        <f t="shared" si="4"/>
        <v>5.6</v>
      </c>
      <c r="H106" s="134">
        <f t="shared" si="5"/>
        <v>0</v>
      </c>
      <c r="I106" s="119">
        <v>5.6</v>
      </c>
      <c r="J106" s="120">
        <f t="shared" si="7"/>
        <v>0</v>
      </c>
      <c r="K106" s="121">
        <v>0.41199999999999998</v>
      </c>
      <c r="L106" s="122">
        <f t="shared" si="6"/>
        <v>0</v>
      </c>
      <c r="M106" s="123" t="s">
        <v>732</v>
      </c>
      <c r="N106" s="122" t="s">
        <v>651</v>
      </c>
      <c r="O106" s="123">
        <v>73262000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</row>
    <row r="107" spans="1:78" s="3" customFormat="1" ht="12.75" customHeight="1" x14ac:dyDescent="0.25">
      <c r="A107" s="2"/>
      <c r="B107" s="72" t="s">
        <v>622</v>
      </c>
      <c r="C107" s="54" t="s">
        <v>110</v>
      </c>
      <c r="D107" s="13" t="s">
        <v>1376</v>
      </c>
      <c r="E107" s="117"/>
      <c r="F107" s="118" t="s">
        <v>44</v>
      </c>
      <c r="G107" s="119">
        <f t="shared" si="4"/>
        <v>6.44</v>
      </c>
      <c r="H107" s="134">
        <f t="shared" si="5"/>
        <v>0</v>
      </c>
      <c r="I107" s="119">
        <v>6.44</v>
      </c>
      <c r="J107" s="120">
        <f t="shared" si="7"/>
        <v>0</v>
      </c>
      <c r="K107" s="121">
        <v>0.53800000000000003</v>
      </c>
      <c r="L107" s="122">
        <f t="shared" si="6"/>
        <v>0</v>
      </c>
      <c r="M107" s="123" t="s">
        <v>733</v>
      </c>
      <c r="N107" s="122" t="s">
        <v>651</v>
      </c>
      <c r="O107" s="123">
        <v>73262000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</row>
    <row r="108" spans="1:78" s="3" customFormat="1" ht="12.75" customHeight="1" x14ac:dyDescent="0.25">
      <c r="A108" s="2"/>
      <c r="B108" s="72" t="s">
        <v>622</v>
      </c>
      <c r="C108" s="54" t="s">
        <v>111</v>
      </c>
      <c r="D108" s="13" t="s">
        <v>1377</v>
      </c>
      <c r="E108" s="117"/>
      <c r="F108" s="118" t="s">
        <v>44</v>
      </c>
      <c r="G108" s="119">
        <f t="shared" si="4"/>
        <v>7.88</v>
      </c>
      <c r="H108" s="134">
        <f t="shared" si="5"/>
        <v>0</v>
      </c>
      <c r="I108" s="119">
        <v>7.88</v>
      </c>
      <c r="J108" s="120">
        <f t="shared" si="7"/>
        <v>0</v>
      </c>
      <c r="K108" s="121">
        <v>0.62</v>
      </c>
      <c r="L108" s="122">
        <f t="shared" si="6"/>
        <v>0</v>
      </c>
      <c r="M108" s="123" t="s">
        <v>734</v>
      </c>
      <c r="N108" s="122" t="s">
        <v>651</v>
      </c>
      <c r="O108" s="123">
        <v>73262000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</row>
    <row r="109" spans="1:78" s="3" customFormat="1" ht="12.75" customHeight="1" x14ac:dyDescent="0.25">
      <c r="A109" s="2"/>
      <c r="B109" s="72" t="s">
        <v>622</v>
      </c>
      <c r="C109" s="54" t="s">
        <v>112</v>
      </c>
      <c r="D109" s="13" t="s">
        <v>1378</v>
      </c>
      <c r="E109" s="117"/>
      <c r="F109" s="118" t="s">
        <v>44</v>
      </c>
      <c r="G109" s="119">
        <f t="shared" si="4"/>
        <v>1.06</v>
      </c>
      <c r="H109" s="134">
        <f t="shared" si="5"/>
        <v>0</v>
      </c>
      <c r="I109" s="119">
        <v>1.06</v>
      </c>
      <c r="J109" s="120">
        <f t="shared" si="7"/>
        <v>0</v>
      </c>
      <c r="K109" s="121">
        <v>3.5999999999999997E-2</v>
      </c>
      <c r="L109" s="122">
        <f t="shared" si="6"/>
        <v>0</v>
      </c>
      <c r="M109" s="123" t="s">
        <v>735</v>
      </c>
      <c r="N109" s="122" t="s">
        <v>651</v>
      </c>
      <c r="O109" s="123">
        <v>73181692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</row>
    <row r="110" spans="1:78" s="3" customFormat="1" ht="12.75" customHeight="1" x14ac:dyDescent="0.25">
      <c r="A110" s="2"/>
      <c r="B110" s="72" t="s">
        <v>622</v>
      </c>
      <c r="C110" s="54" t="s">
        <v>113</v>
      </c>
      <c r="D110" s="13" t="s">
        <v>1379</v>
      </c>
      <c r="E110" s="117"/>
      <c r="F110" s="118" t="s">
        <v>44</v>
      </c>
      <c r="G110" s="119">
        <f t="shared" si="4"/>
        <v>1.1000000000000001</v>
      </c>
      <c r="H110" s="134">
        <f t="shared" si="5"/>
        <v>0</v>
      </c>
      <c r="I110" s="119">
        <v>1.1000000000000001</v>
      </c>
      <c r="J110" s="120">
        <f t="shared" si="7"/>
        <v>0</v>
      </c>
      <c r="K110" s="121">
        <v>4.1000000000000002E-2</v>
      </c>
      <c r="L110" s="122">
        <f t="shared" si="6"/>
        <v>0</v>
      </c>
      <c r="M110" s="123" t="s">
        <v>736</v>
      </c>
      <c r="N110" s="122" t="s">
        <v>651</v>
      </c>
      <c r="O110" s="123">
        <v>73181692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</row>
    <row r="111" spans="1:78" s="3" customFormat="1" ht="12.75" customHeight="1" x14ac:dyDescent="0.25">
      <c r="A111" s="2"/>
      <c r="B111" s="72" t="s">
        <v>622</v>
      </c>
      <c r="C111" s="54" t="s">
        <v>114</v>
      </c>
      <c r="D111" s="13" t="s">
        <v>1380</v>
      </c>
      <c r="E111" s="117"/>
      <c r="F111" s="118" t="s">
        <v>44</v>
      </c>
      <c r="G111" s="119">
        <f t="shared" si="4"/>
        <v>0.88</v>
      </c>
      <c r="H111" s="134">
        <f t="shared" si="5"/>
        <v>0</v>
      </c>
      <c r="I111" s="119">
        <v>0.88</v>
      </c>
      <c r="J111" s="120">
        <f t="shared" si="7"/>
        <v>0</v>
      </c>
      <c r="K111" s="121">
        <v>3.3000000000000002E-2</v>
      </c>
      <c r="L111" s="122">
        <f t="shared" si="6"/>
        <v>0</v>
      </c>
      <c r="M111" s="123" t="s">
        <v>737</v>
      </c>
      <c r="N111" s="122" t="s">
        <v>651</v>
      </c>
      <c r="O111" s="123">
        <v>73262000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</row>
    <row r="112" spans="1:78" s="3" customFormat="1" ht="12.75" customHeight="1" x14ac:dyDescent="0.25">
      <c r="A112" s="2"/>
      <c r="B112" s="72" t="s">
        <v>622</v>
      </c>
      <c r="C112" s="54" t="s">
        <v>115</v>
      </c>
      <c r="D112" s="13" t="s">
        <v>1381</v>
      </c>
      <c r="E112" s="117"/>
      <c r="F112" s="118" t="s">
        <v>44</v>
      </c>
      <c r="G112" s="119">
        <f t="shared" si="4"/>
        <v>1.42</v>
      </c>
      <c r="H112" s="134">
        <f t="shared" si="5"/>
        <v>0</v>
      </c>
      <c r="I112" s="119">
        <v>1.42</v>
      </c>
      <c r="J112" s="120">
        <f t="shared" si="7"/>
        <v>0</v>
      </c>
      <c r="K112" s="121">
        <v>8.2000000000000003E-2</v>
      </c>
      <c r="L112" s="122">
        <f t="shared" si="6"/>
        <v>0</v>
      </c>
      <c r="M112" s="123" t="s">
        <v>738</v>
      </c>
      <c r="N112" s="122">
        <v>1</v>
      </c>
      <c r="O112" s="123">
        <v>73262000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</row>
    <row r="113" spans="1:78" s="3" customFormat="1" ht="12.75" customHeight="1" x14ac:dyDescent="0.25">
      <c r="A113" s="2"/>
      <c r="B113" s="72" t="s">
        <v>622</v>
      </c>
      <c r="C113" s="54" t="s">
        <v>116</v>
      </c>
      <c r="D113" s="13" t="s">
        <v>1382</v>
      </c>
      <c r="E113" s="117"/>
      <c r="F113" s="118" t="s">
        <v>44</v>
      </c>
      <c r="G113" s="119">
        <f t="shared" si="4"/>
        <v>0.64</v>
      </c>
      <c r="H113" s="134">
        <f t="shared" si="5"/>
        <v>0</v>
      </c>
      <c r="I113" s="119">
        <v>0.64</v>
      </c>
      <c r="J113" s="120">
        <f t="shared" si="7"/>
        <v>0</v>
      </c>
      <c r="K113" s="121">
        <v>0.02</v>
      </c>
      <c r="L113" s="122">
        <f t="shared" si="6"/>
        <v>0</v>
      </c>
      <c r="M113" s="123" t="s">
        <v>739</v>
      </c>
      <c r="N113" s="122" t="s">
        <v>651</v>
      </c>
      <c r="O113" s="123">
        <v>73262000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</row>
    <row r="114" spans="1:78" s="3" customFormat="1" ht="12.75" customHeight="1" x14ac:dyDescent="0.25">
      <c r="A114" s="2"/>
      <c r="B114" s="72" t="s">
        <v>622</v>
      </c>
      <c r="C114" s="54" t="s">
        <v>117</v>
      </c>
      <c r="D114" s="13" t="s">
        <v>1383</v>
      </c>
      <c r="E114" s="117"/>
      <c r="F114" s="118" t="s">
        <v>44</v>
      </c>
      <c r="G114" s="119">
        <f t="shared" si="4"/>
        <v>1.1200000000000001</v>
      </c>
      <c r="H114" s="134">
        <f t="shared" si="5"/>
        <v>0</v>
      </c>
      <c r="I114" s="119">
        <v>1.1200000000000001</v>
      </c>
      <c r="J114" s="120">
        <f t="shared" si="7"/>
        <v>0</v>
      </c>
      <c r="K114" s="121">
        <v>0.13400000000000001</v>
      </c>
      <c r="L114" s="122">
        <f t="shared" si="6"/>
        <v>0</v>
      </c>
      <c r="M114" s="123" t="s">
        <v>740</v>
      </c>
      <c r="N114" s="122" t="s">
        <v>651</v>
      </c>
      <c r="O114" s="123">
        <v>73262000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</row>
    <row r="115" spans="1:78" s="3" customFormat="1" ht="12.75" customHeight="1" x14ac:dyDescent="0.25">
      <c r="A115" s="2"/>
      <c r="B115" s="72"/>
      <c r="C115" s="54" t="s">
        <v>1953</v>
      </c>
      <c r="D115" s="13" t="s">
        <v>1956</v>
      </c>
      <c r="E115" s="117"/>
      <c r="F115" s="118" t="s">
        <v>44</v>
      </c>
      <c r="G115" s="119">
        <f t="shared" si="4"/>
        <v>4.3600000000000003</v>
      </c>
      <c r="H115" s="134">
        <f t="shared" si="5"/>
        <v>0</v>
      </c>
      <c r="I115" s="119">
        <v>4.3600000000000003</v>
      </c>
      <c r="J115" s="120">
        <f t="shared" si="7"/>
        <v>0</v>
      </c>
      <c r="K115" s="121">
        <v>0.28599999999999998</v>
      </c>
      <c r="L115" s="122">
        <f t="shared" si="6"/>
        <v>0</v>
      </c>
      <c r="M115" s="123" t="s">
        <v>1954</v>
      </c>
      <c r="N115" s="122">
        <v>1</v>
      </c>
      <c r="O115" s="123" t="s">
        <v>1955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</row>
    <row r="116" spans="1:78" s="3" customFormat="1" ht="12.75" customHeight="1" x14ac:dyDescent="0.25">
      <c r="A116" s="2"/>
      <c r="B116" s="72" t="s">
        <v>622</v>
      </c>
      <c r="C116" s="54" t="s">
        <v>118</v>
      </c>
      <c r="D116" s="13" t="s">
        <v>741</v>
      </c>
      <c r="E116" s="117"/>
      <c r="F116" s="118" t="s">
        <v>44</v>
      </c>
      <c r="G116" s="119">
        <f t="shared" si="4"/>
        <v>0.8</v>
      </c>
      <c r="H116" s="134">
        <f t="shared" si="5"/>
        <v>0</v>
      </c>
      <c r="I116" s="119">
        <v>0.8</v>
      </c>
      <c r="J116" s="120">
        <f t="shared" si="7"/>
        <v>0</v>
      </c>
      <c r="K116" s="121">
        <v>0.16800000000000001</v>
      </c>
      <c r="L116" s="122">
        <f t="shared" si="6"/>
        <v>0</v>
      </c>
      <c r="M116" s="123" t="s">
        <v>742</v>
      </c>
      <c r="N116" s="122" t="s">
        <v>651</v>
      </c>
      <c r="O116" s="123">
        <v>73181542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</row>
    <row r="117" spans="1:78" s="3" customFormat="1" ht="12.75" customHeight="1" x14ac:dyDescent="0.25">
      <c r="A117" s="2"/>
      <c r="B117" s="72" t="s">
        <v>622</v>
      </c>
      <c r="C117" s="54" t="s">
        <v>119</v>
      </c>
      <c r="D117" s="13" t="s">
        <v>743</v>
      </c>
      <c r="E117" s="117"/>
      <c r="F117" s="118" t="s">
        <v>44</v>
      </c>
      <c r="G117" s="119">
        <f t="shared" si="4"/>
        <v>1.56</v>
      </c>
      <c r="H117" s="134">
        <f t="shared" si="5"/>
        <v>0</v>
      </c>
      <c r="I117" s="119">
        <v>1.56</v>
      </c>
      <c r="J117" s="120">
        <f t="shared" si="7"/>
        <v>0</v>
      </c>
      <c r="K117" s="121">
        <v>0.33600000000000002</v>
      </c>
      <c r="L117" s="122">
        <f t="shared" si="6"/>
        <v>0</v>
      </c>
      <c r="M117" s="123" t="s">
        <v>744</v>
      </c>
      <c r="N117" s="122" t="s">
        <v>651</v>
      </c>
      <c r="O117" s="123">
        <v>73181542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</row>
    <row r="118" spans="1:78" s="3" customFormat="1" ht="12.75" customHeight="1" x14ac:dyDescent="0.25">
      <c r="A118" s="2"/>
      <c r="B118" s="72" t="s">
        <v>622</v>
      </c>
      <c r="C118" s="54" t="s">
        <v>120</v>
      </c>
      <c r="D118" s="13" t="s">
        <v>745</v>
      </c>
      <c r="E118" s="117"/>
      <c r="F118" s="118" t="s">
        <v>44</v>
      </c>
      <c r="G118" s="119">
        <f t="shared" si="4"/>
        <v>0.92</v>
      </c>
      <c r="H118" s="134">
        <f t="shared" si="5"/>
        <v>0</v>
      </c>
      <c r="I118" s="119">
        <v>0.92</v>
      </c>
      <c r="J118" s="120">
        <f t="shared" si="7"/>
        <v>0</v>
      </c>
      <c r="K118" s="121">
        <v>0.27700000000000002</v>
      </c>
      <c r="L118" s="122">
        <f t="shared" si="6"/>
        <v>0</v>
      </c>
      <c r="M118" s="123" t="s">
        <v>746</v>
      </c>
      <c r="N118" s="122" t="s">
        <v>651</v>
      </c>
      <c r="O118" s="123">
        <v>73181542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</row>
    <row r="119" spans="1:78" s="3" customFormat="1" ht="12.75" customHeight="1" x14ac:dyDescent="0.25">
      <c r="A119" s="2"/>
      <c r="B119" s="72" t="s">
        <v>622</v>
      </c>
      <c r="C119" s="54" t="s">
        <v>121</v>
      </c>
      <c r="D119" s="13" t="s">
        <v>747</v>
      </c>
      <c r="E119" s="117"/>
      <c r="F119" s="118" t="s">
        <v>44</v>
      </c>
      <c r="G119" s="119">
        <f t="shared" si="4"/>
        <v>1.88</v>
      </c>
      <c r="H119" s="134">
        <f t="shared" si="5"/>
        <v>0</v>
      </c>
      <c r="I119" s="119">
        <v>1.88</v>
      </c>
      <c r="J119" s="120">
        <f t="shared" si="7"/>
        <v>0</v>
      </c>
      <c r="K119" s="121">
        <v>0.55700000000000005</v>
      </c>
      <c r="L119" s="122">
        <f t="shared" si="6"/>
        <v>0</v>
      </c>
      <c r="M119" s="123" t="s">
        <v>748</v>
      </c>
      <c r="N119" s="122" t="s">
        <v>651</v>
      </c>
      <c r="O119" s="123">
        <v>73181542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</row>
    <row r="120" spans="1:78" ht="12.75" customHeight="1" x14ac:dyDescent="0.25">
      <c r="B120" s="72"/>
      <c r="C120" s="54" t="s">
        <v>749</v>
      </c>
      <c r="D120" s="1" t="s">
        <v>750</v>
      </c>
      <c r="E120" s="117"/>
      <c r="F120" s="118" t="s">
        <v>44</v>
      </c>
      <c r="G120" s="119">
        <f t="shared" si="4"/>
        <v>1.48</v>
      </c>
      <c r="H120" s="134">
        <f t="shared" si="5"/>
        <v>0</v>
      </c>
      <c r="I120" s="119">
        <v>1.48</v>
      </c>
      <c r="J120" s="120">
        <f t="shared" si="7"/>
        <v>0</v>
      </c>
      <c r="K120" s="121">
        <v>0.45</v>
      </c>
      <c r="L120" s="122">
        <f t="shared" si="6"/>
        <v>0</v>
      </c>
      <c r="M120" s="76">
        <v>8592648190257</v>
      </c>
      <c r="N120" s="2">
        <v>1</v>
      </c>
      <c r="O120" s="123">
        <v>73181542</v>
      </c>
    </row>
    <row r="121" spans="1:78" ht="12.75" customHeight="1" x14ac:dyDescent="0.25">
      <c r="B121" s="72"/>
      <c r="C121" s="54" t="s">
        <v>751</v>
      </c>
      <c r="D121" s="1" t="s">
        <v>752</v>
      </c>
      <c r="E121" s="117"/>
      <c r="F121" s="118" t="s">
        <v>44</v>
      </c>
      <c r="G121" s="119">
        <f t="shared" si="4"/>
        <v>2.96</v>
      </c>
      <c r="H121" s="134">
        <f t="shared" si="5"/>
        <v>0</v>
      </c>
      <c r="I121" s="119">
        <v>2.96</v>
      </c>
      <c r="J121" s="120">
        <f t="shared" si="7"/>
        <v>0</v>
      </c>
      <c r="K121" s="121">
        <v>0.95</v>
      </c>
      <c r="L121" s="122">
        <f t="shared" si="6"/>
        <v>0</v>
      </c>
      <c r="M121" s="76">
        <v>8592648190264</v>
      </c>
      <c r="N121" s="2">
        <v>1</v>
      </c>
      <c r="O121" s="123">
        <v>73181542</v>
      </c>
    </row>
    <row r="122" spans="1:78" s="3" customFormat="1" ht="12.75" customHeight="1" x14ac:dyDescent="0.25">
      <c r="A122" s="2"/>
      <c r="B122" s="72" t="s">
        <v>622</v>
      </c>
      <c r="C122" s="54" t="s">
        <v>122</v>
      </c>
      <c r="D122" s="13" t="s">
        <v>1384</v>
      </c>
      <c r="E122" s="117"/>
      <c r="F122" s="118" t="s">
        <v>44</v>
      </c>
      <c r="G122" s="119">
        <f t="shared" si="4"/>
        <v>0.22</v>
      </c>
      <c r="H122" s="134">
        <f t="shared" si="5"/>
        <v>0</v>
      </c>
      <c r="I122" s="119">
        <v>0.22</v>
      </c>
      <c r="J122" s="120">
        <f t="shared" si="7"/>
        <v>0</v>
      </c>
      <c r="K122" s="121">
        <v>8.0000000000000002E-3</v>
      </c>
      <c r="L122" s="122">
        <f t="shared" si="6"/>
        <v>0</v>
      </c>
      <c r="M122" s="123" t="s">
        <v>753</v>
      </c>
      <c r="N122" s="122" t="s">
        <v>651</v>
      </c>
      <c r="O122" s="123">
        <v>73181692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</row>
    <row r="123" spans="1:78" s="3" customFormat="1" ht="12.75" customHeight="1" x14ac:dyDescent="0.25">
      <c r="A123" s="2"/>
      <c r="B123" s="72" t="s">
        <v>622</v>
      </c>
      <c r="C123" s="54" t="s">
        <v>123</v>
      </c>
      <c r="D123" s="13" t="s">
        <v>1385</v>
      </c>
      <c r="E123" s="117"/>
      <c r="F123" s="118" t="s">
        <v>44</v>
      </c>
      <c r="G123" s="119">
        <f t="shared" si="4"/>
        <v>0.24</v>
      </c>
      <c r="H123" s="134">
        <f t="shared" si="5"/>
        <v>0</v>
      </c>
      <c r="I123" s="119">
        <v>0.24</v>
      </c>
      <c r="J123" s="120">
        <f t="shared" si="7"/>
        <v>0</v>
      </c>
      <c r="K123" s="121">
        <v>1.7000000000000001E-2</v>
      </c>
      <c r="L123" s="122">
        <f t="shared" si="6"/>
        <v>0</v>
      </c>
      <c r="M123" s="123" t="s">
        <v>754</v>
      </c>
      <c r="N123" s="122" t="s">
        <v>651</v>
      </c>
      <c r="O123" s="123">
        <v>73181692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</row>
    <row r="124" spans="1:78" ht="12.75" customHeight="1" x14ac:dyDescent="0.25">
      <c r="B124" s="72"/>
      <c r="C124" s="54" t="s">
        <v>755</v>
      </c>
      <c r="D124" s="1" t="s">
        <v>1957</v>
      </c>
      <c r="E124" s="117"/>
      <c r="F124" s="118" t="s">
        <v>44</v>
      </c>
      <c r="G124" s="119">
        <f t="shared" si="4"/>
        <v>0.26</v>
      </c>
      <c r="H124" s="134">
        <f t="shared" si="5"/>
        <v>0</v>
      </c>
      <c r="I124" s="119">
        <v>0.26</v>
      </c>
      <c r="J124" s="120">
        <f t="shared" si="7"/>
        <v>0</v>
      </c>
      <c r="K124" s="121">
        <v>1.7999999999999999E-2</v>
      </c>
      <c r="L124" s="122">
        <f t="shared" si="6"/>
        <v>0</v>
      </c>
      <c r="M124" s="76">
        <v>8592648190554</v>
      </c>
      <c r="N124" s="2">
        <v>1</v>
      </c>
      <c r="O124" s="123">
        <v>73181692</v>
      </c>
    </row>
    <row r="125" spans="1:78" s="3" customFormat="1" ht="12.75" customHeight="1" x14ac:dyDescent="0.25">
      <c r="A125" s="2"/>
      <c r="B125" s="72" t="s">
        <v>622</v>
      </c>
      <c r="C125" s="54" t="s">
        <v>124</v>
      </c>
      <c r="D125" s="13" t="s">
        <v>756</v>
      </c>
      <c r="E125" s="117"/>
      <c r="F125" s="118" t="s">
        <v>44</v>
      </c>
      <c r="G125" s="119">
        <f t="shared" si="4"/>
        <v>0.36</v>
      </c>
      <c r="H125" s="134">
        <f t="shared" si="5"/>
        <v>0</v>
      </c>
      <c r="I125" s="119">
        <v>0.36</v>
      </c>
      <c r="J125" s="120">
        <f t="shared" si="7"/>
        <v>0</v>
      </c>
      <c r="K125" s="121">
        <v>6.0000000000000001E-3</v>
      </c>
      <c r="L125" s="122">
        <f t="shared" si="6"/>
        <v>0</v>
      </c>
      <c r="M125" s="123" t="s">
        <v>757</v>
      </c>
      <c r="N125" s="122" t="s">
        <v>651</v>
      </c>
      <c r="O125" s="123">
        <v>73181900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</row>
    <row r="126" spans="1:78" s="3" customFormat="1" ht="12.75" customHeight="1" x14ac:dyDescent="0.25">
      <c r="A126" s="2"/>
      <c r="B126" s="72" t="s">
        <v>622</v>
      </c>
      <c r="C126" s="54" t="s">
        <v>125</v>
      </c>
      <c r="D126" s="13" t="s">
        <v>758</v>
      </c>
      <c r="E126" s="117"/>
      <c r="F126" s="118" t="s">
        <v>44</v>
      </c>
      <c r="G126" s="119">
        <f t="shared" si="4"/>
        <v>0.24</v>
      </c>
      <c r="H126" s="134">
        <f t="shared" si="5"/>
        <v>0</v>
      </c>
      <c r="I126" s="119">
        <v>0.24</v>
      </c>
      <c r="J126" s="120">
        <f t="shared" si="7"/>
        <v>0</v>
      </c>
      <c r="K126" s="121">
        <v>1.0999999999999999E-2</v>
      </c>
      <c r="L126" s="122">
        <f t="shared" si="6"/>
        <v>0</v>
      </c>
      <c r="M126" s="123" t="s">
        <v>759</v>
      </c>
      <c r="N126" s="122" t="s">
        <v>651</v>
      </c>
      <c r="O126" s="123">
        <v>73181900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</row>
    <row r="127" spans="1:78" s="3" customFormat="1" ht="12.75" customHeight="1" x14ac:dyDescent="0.25">
      <c r="A127" s="2"/>
      <c r="B127" s="72" t="s">
        <v>622</v>
      </c>
      <c r="C127" s="54" t="s">
        <v>126</v>
      </c>
      <c r="D127" s="13" t="s">
        <v>1386</v>
      </c>
      <c r="E127" s="117"/>
      <c r="F127" s="118" t="s">
        <v>44</v>
      </c>
      <c r="G127" s="119">
        <f t="shared" si="4"/>
        <v>0.28000000000000003</v>
      </c>
      <c r="H127" s="134">
        <f t="shared" si="5"/>
        <v>0</v>
      </c>
      <c r="I127" s="119">
        <v>0.28000000000000003</v>
      </c>
      <c r="J127" s="120">
        <f t="shared" si="7"/>
        <v>0</v>
      </c>
      <c r="K127" s="121">
        <v>1.2E-2</v>
      </c>
      <c r="L127" s="122">
        <f t="shared" si="6"/>
        <v>0</v>
      </c>
      <c r="M127" s="123" t="s">
        <v>760</v>
      </c>
      <c r="N127" s="122" t="s">
        <v>651</v>
      </c>
      <c r="O127" s="123">
        <v>73181900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</row>
    <row r="128" spans="1:78" s="3" customFormat="1" ht="12.75" customHeight="1" x14ac:dyDescent="0.25">
      <c r="A128" s="2"/>
      <c r="B128" s="72" t="s">
        <v>622</v>
      </c>
      <c r="C128" s="54" t="s">
        <v>127</v>
      </c>
      <c r="D128" s="13" t="s">
        <v>1387</v>
      </c>
      <c r="E128" s="117"/>
      <c r="F128" s="118" t="s">
        <v>44</v>
      </c>
      <c r="G128" s="119">
        <f t="shared" si="4"/>
        <v>0.6</v>
      </c>
      <c r="H128" s="134">
        <f t="shared" si="5"/>
        <v>0</v>
      </c>
      <c r="I128" s="119">
        <v>0.6</v>
      </c>
      <c r="J128" s="120">
        <f t="shared" si="7"/>
        <v>0</v>
      </c>
      <c r="K128" s="121">
        <v>1.9E-2</v>
      </c>
      <c r="L128" s="122">
        <f t="shared" si="6"/>
        <v>0</v>
      </c>
      <c r="M128" s="123" t="s">
        <v>761</v>
      </c>
      <c r="N128" s="122" t="s">
        <v>651</v>
      </c>
      <c r="O128" s="123">
        <v>73181900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</row>
    <row r="129" spans="1:78" s="3" customFormat="1" ht="12.75" customHeight="1" x14ac:dyDescent="0.25">
      <c r="A129" s="2"/>
      <c r="B129" s="72" t="s">
        <v>622</v>
      </c>
      <c r="C129" s="54" t="s">
        <v>128</v>
      </c>
      <c r="D129" s="13" t="s">
        <v>1388</v>
      </c>
      <c r="E129" s="117"/>
      <c r="F129" s="118" t="s">
        <v>44</v>
      </c>
      <c r="G129" s="119">
        <f t="shared" si="4"/>
        <v>0.68</v>
      </c>
      <c r="H129" s="134">
        <f t="shared" si="5"/>
        <v>0</v>
      </c>
      <c r="I129" s="119">
        <v>0.68</v>
      </c>
      <c r="J129" s="120">
        <f t="shared" si="7"/>
        <v>0</v>
      </c>
      <c r="K129" s="121">
        <v>2.3E-2</v>
      </c>
      <c r="L129" s="122">
        <f t="shared" si="6"/>
        <v>0</v>
      </c>
      <c r="M129" s="123" t="s">
        <v>762</v>
      </c>
      <c r="N129" s="122" t="s">
        <v>651</v>
      </c>
      <c r="O129" s="123">
        <v>73181900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</row>
    <row r="130" spans="1:78" s="3" customFormat="1" ht="12.75" customHeight="1" x14ac:dyDescent="0.25">
      <c r="A130" s="2"/>
      <c r="B130" s="72" t="s">
        <v>622</v>
      </c>
      <c r="C130" s="54" t="s">
        <v>129</v>
      </c>
      <c r="D130" s="13" t="s">
        <v>1389</v>
      </c>
      <c r="E130" s="117"/>
      <c r="F130" s="118" t="s">
        <v>44</v>
      </c>
      <c r="G130" s="119">
        <f t="shared" si="4"/>
        <v>0.96</v>
      </c>
      <c r="H130" s="134">
        <f t="shared" si="5"/>
        <v>0</v>
      </c>
      <c r="I130" s="119">
        <v>0.96</v>
      </c>
      <c r="J130" s="120">
        <f t="shared" si="7"/>
        <v>0</v>
      </c>
      <c r="K130" s="121">
        <v>3.5000000000000003E-2</v>
      </c>
      <c r="L130" s="122">
        <f t="shared" si="6"/>
        <v>0</v>
      </c>
      <c r="M130" s="123" t="s">
        <v>763</v>
      </c>
      <c r="N130" s="122" t="s">
        <v>651</v>
      </c>
      <c r="O130" s="123">
        <v>73181900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</row>
    <row r="131" spans="1:78" s="3" customFormat="1" ht="12.75" customHeight="1" x14ac:dyDescent="0.25">
      <c r="A131" s="2"/>
      <c r="B131" s="72" t="s">
        <v>622</v>
      </c>
      <c r="C131" s="54" t="s">
        <v>130</v>
      </c>
      <c r="D131" s="13" t="s">
        <v>1390</v>
      </c>
      <c r="E131" s="117"/>
      <c r="F131" s="118" t="s">
        <v>44</v>
      </c>
      <c r="G131" s="119">
        <f t="shared" si="4"/>
        <v>1.1200000000000001</v>
      </c>
      <c r="H131" s="134">
        <f t="shared" si="5"/>
        <v>0</v>
      </c>
      <c r="I131" s="119">
        <v>1.1200000000000001</v>
      </c>
      <c r="J131" s="120">
        <f t="shared" si="7"/>
        <v>0</v>
      </c>
      <c r="K131" s="121">
        <v>4.2999999999999997E-2</v>
      </c>
      <c r="L131" s="122">
        <f t="shared" si="6"/>
        <v>0</v>
      </c>
      <c r="M131" s="123" t="s">
        <v>764</v>
      </c>
      <c r="N131" s="122" t="s">
        <v>651</v>
      </c>
      <c r="O131" s="123">
        <v>73181900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</row>
    <row r="132" spans="1:78" s="77" customFormat="1" ht="12.75" customHeight="1" x14ac:dyDescent="0.25">
      <c r="A132" s="2"/>
      <c r="B132" s="72" t="s">
        <v>622</v>
      </c>
      <c r="C132" s="54" t="s">
        <v>131</v>
      </c>
      <c r="D132" s="118" t="s">
        <v>1391</v>
      </c>
      <c r="E132" s="117"/>
      <c r="F132" s="118" t="s">
        <v>44</v>
      </c>
      <c r="G132" s="119">
        <f t="shared" si="4"/>
        <v>0.48</v>
      </c>
      <c r="H132" s="134">
        <f t="shared" si="5"/>
        <v>0</v>
      </c>
      <c r="I132" s="119">
        <v>0.48</v>
      </c>
      <c r="J132" s="120">
        <f t="shared" si="7"/>
        <v>0</v>
      </c>
      <c r="K132" s="121">
        <v>1.4999999999999999E-2</v>
      </c>
      <c r="L132" s="122">
        <f t="shared" si="6"/>
        <v>0</v>
      </c>
      <c r="M132" s="123" t="s">
        <v>765</v>
      </c>
      <c r="N132" s="122" t="s">
        <v>651</v>
      </c>
      <c r="O132" s="123">
        <v>73181900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</row>
    <row r="133" spans="1:78" s="77" customFormat="1" ht="12.75" customHeight="1" x14ac:dyDescent="0.25">
      <c r="A133" s="2"/>
      <c r="B133" s="72" t="s">
        <v>622</v>
      </c>
      <c r="C133" s="54" t="s">
        <v>132</v>
      </c>
      <c r="D133" s="118" t="s">
        <v>1392</v>
      </c>
      <c r="E133" s="117"/>
      <c r="F133" s="118" t="s">
        <v>44</v>
      </c>
      <c r="G133" s="119">
        <f t="shared" si="4"/>
        <v>0.88</v>
      </c>
      <c r="H133" s="134">
        <f t="shared" si="5"/>
        <v>0</v>
      </c>
      <c r="I133" s="119">
        <v>0.88</v>
      </c>
      <c r="J133" s="120">
        <f t="shared" si="7"/>
        <v>0</v>
      </c>
      <c r="K133" s="121">
        <v>3.4000000000000002E-2</v>
      </c>
      <c r="L133" s="122">
        <f t="shared" si="6"/>
        <v>0</v>
      </c>
      <c r="M133" s="123" t="s">
        <v>766</v>
      </c>
      <c r="N133" s="122" t="s">
        <v>651</v>
      </c>
      <c r="O133" s="123">
        <v>73181900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</row>
    <row r="134" spans="1:78" s="77" customFormat="1" ht="12.75" customHeight="1" x14ac:dyDescent="0.25">
      <c r="A134" s="2"/>
      <c r="B134" s="72" t="s">
        <v>622</v>
      </c>
      <c r="C134" s="54" t="s">
        <v>133</v>
      </c>
      <c r="D134" s="118" t="s">
        <v>767</v>
      </c>
      <c r="E134" s="117"/>
      <c r="F134" s="118" t="s">
        <v>44</v>
      </c>
      <c r="G134" s="119">
        <f t="shared" si="4"/>
        <v>0.28000000000000003</v>
      </c>
      <c r="H134" s="134">
        <f t="shared" si="5"/>
        <v>0</v>
      </c>
      <c r="I134" s="119">
        <v>0.28000000000000003</v>
      </c>
      <c r="J134" s="120">
        <f t="shared" si="7"/>
        <v>0</v>
      </c>
      <c r="K134" s="121">
        <v>8.9999999999999993E-3</v>
      </c>
      <c r="L134" s="122">
        <f t="shared" si="6"/>
        <v>0</v>
      </c>
      <c r="M134" s="123" t="s">
        <v>768</v>
      </c>
      <c r="N134" s="122" t="s">
        <v>651</v>
      </c>
      <c r="O134" s="123">
        <v>73181900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</row>
    <row r="135" spans="1:78" s="77" customFormat="1" ht="12.75" customHeight="1" x14ac:dyDescent="0.25">
      <c r="A135" s="2"/>
      <c r="B135" s="72" t="s">
        <v>622</v>
      </c>
      <c r="C135" s="54" t="s">
        <v>134</v>
      </c>
      <c r="D135" s="118" t="s">
        <v>769</v>
      </c>
      <c r="E135" s="117"/>
      <c r="F135" s="118" t="s">
        <v>44</v>
      </c>
      <c r="G135" s="119">
        <f t="shared" si="4"/>
        <v>0.3</v>
      </c>
      <c r="H135" s="134">
        <f t="shared" si="5"/>
        <v>0</v>
      </c>
      <c r="I135" s="119">
        <v>0.3</v>
      </c>
      <c r="J135" s="120">
        <f t="shared" si="7"/>
        <v>0</v>
      </c>
      <c r="K135" s="121">
        <v>1.2E-2</v>
      </c>
      <c r="L135" s="122">
        <f t="shared" si="6"/>
        <v>0</v>
      </c>
      <c r="M135" s="123" t="s">
        <v>770</v>
      </c>
      <c r="N135" s="122" t="s">
        <v>651</v>
      </c>
      <c r="O135" s="123">
        <v>73181900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</row>
    <row r="136" spans="1:78" s="77" customFormat="1" ht="12.75" customHeight="1" x14ac:dyDescent="0.25">
      <c r="A136" s="2"/>
      <c r="B136" s="72" t="s">
        <v>622</v>
      </c>
      <c r="C136" s="54" t="s">
        <v>135</v>
      </c>
      <c r="D136" s="118" t="s">
        <v>1393</v>
      </c>
      <c r="E136" s="117"/>
      <c r="F136" s="118" t="s">
        <v>54</v>
      </c>
      <c r="G136" s="119">
        <f t="shared" si="4"/>
        <v>10.44</v>
      </c>
      <c r="H136" s="134">
        <f t="shared" si="5"/>
        <v>0</v>
      </c>
      <c r="I136" s="119">
        <v>10.44</v>
      </c>
      <c r="J136" s="120">
        <f t="shared" si="7"/>
        <v>0</v>
      </c>
      <c r="K136" s="121">
        <v>0.29299999999999998</v>
      </c>
      <c r="L136" s="122">
        <f t="shared" si="6"/>
        <v>0</v>
      </c>
      <c r="M136" s="123" t="s">
        <v>771</v>
      </c>
      <c r="N136" s="122" t="s">
        <v>651</v>
      </c>
      <c r="O136" s="123">
        <v>39269097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</row>
    <row r="137" spans="1:78" s="77" customFormat="1" ht="12.75" customHeight="1" x14ac:dyDescent="0.25">
      <c r="A137" s="2"/>
      <c r="B137" s="72" t="s">
        <v>622</v>
      </c>
      <c r="C137" s="54" t="s">
        <v>136</v>
      </c>
      <c r="D137" s="118" t="s">
        <v>1394</v>
      </c>
      <c r="E137" s="117"/>
      <c r="F137" s="118" t="s">
        <v>54</v>
      </c>
      <c r="G137" s="119">
        <f t="shared" si="4"/>
        <v>13.44</v>
      </c>
      <c r="H137" s="134">
        <f t="shared" si="5"/>
        <v>0</v>
      </c>
      <c r="I137" s="119">
        <v>13.44</v>
      </c>
      <c r="J137" s="120">
        <f t="shared" si="7"/>
        <v>0</v>
      </c>
      <c r="K137" s="121">
        <v>0.49299999999999999</v>
      </c>
      <c r="L137" s="122">
        <f t="shared" si="6"/>
        <v>0</v>
      </c>
      <c r="M137" s="123" t="s">
        <v>772</v>
      </c>
      <c r="N137" s="122" t="s">
        <v>651</v>
      </c>
      <c r="O137" s="123">
        <v>39269097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</row>
    <row r="138" spans="1:78" s="77" customFormat="1" ht="12.75" customHeight="1" x14ac:dyDescent="0.25">
      <c r="A138" s="2"/>
      <c r="B138" s="72" t="s">
        <v>622</v>
      </c>
      <c r="C138" s="54" t="s">
        <v>137</v>
      </c>
      <c r="D138" s="118" t="s">
        <v>1395</v>
      </c>
      <c r="E138" s="117"/>
      <c r="F138" s="118" t="s">
        <v>44</v>
      </c>
      <c r="G138" s="119">
        <f t="shared" si="4"/>
        <v>1.92</v>
      </c>
      <c r="H138" s="134">
        <f t="shared" si="5"/>
        <v>0</v>
      </c>
      <c r="I138" s="119">
        <v>1.92</v>
      </c>
      <c r="J138" s="120">
        <f t="shared" si="7"/>
        <v>0</v>
      </c>
      <c r="K138" s="121">
        <v>3.6999999999999998E-2</v>
      </c>
      <c r="L138" s="122">
        <f t="shared" si="6"/>
        <v>0</v>
      </c>
      <c r="M138" s="123" t="s">
        <v>773</v>
      </c>
      <c r="N138" s="122" t="s">
        <v>651</v>
      </c>
      <c r="O138" s="123">
        <v>73181900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</row>
    <row r="139" spans="1:78" s="3" customFormat="1" ht="12.75" customHeight="1" x14ac:dyDescent="0.25">
      <c r="A139" s="2"/>
      <c r="B139" s="72" t="s">
        <v>622</v>
      </c>
      <c r="C139" s="54" t="s">
        <v>138</v>
      </c>
      <c r="D139" s="13" t="s">
        <v>1396</v>
      </c>
      <c r="E139" s="117"/>
      <c r="F139" s="118" t="s">
        <v>44</v>
      </c>
      <c r="G139" s="119">
        <f t="shared" si="4"/>
        <v>2.44</v>
      </c>
      <c r="H139" s="134">
        <f t="shared" si="5"/>
        <v>0</v>
      </c>
      <c r="I139" s="119">
        <v>2.44</v>
      </c>
      <c r="J139" s="120">
        <f t="shared" si="7"/>
        <v>0</v>
      </c>
      <c r="K139" s="121">
        <v>7.4999999999999997E-2</v>
      </c>
      <c r="L139" s="122">
        <f t="shared" si="6"/>
        <v>0</v>
      </c>
      <c r="M139" s="123" t="s">
        <v>774</v>
      </c>
      <c r="N139" s="122" t="s">
        <v>651</v>
      </c>
      <c r="O139" s="123">
        <v>73181900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</row>
    <row r="140" spans="1:78" s="77" customFormat="1" ht="12.75" customHeight="1" x14ac:dyDescent="0.25">
      <c r="A140" s="2"/>
      <c r="B140" s="72" t="s">
        <v>622</v>
      </c>
      <c r="C140" s="54" t="s">
        <v>139</v>
      </c>
      <c r="D140" s="118" t="s">
        <v>1397</v>
      </c>
      <c r="E140" s="117"/>
      <c r="F140" s="118" t="s">
        <v>54</v>
      </c>
      <c r="G140" s="119">
        <f t="shared" si="4"/>
        <v>4.4000000000000004</v>
      </c>
      <c r="H140" s="134">
        <f t="shared" si="5"/>
        <v>0</v>
      </c>
      <c r="I140" s="119">
        <v>4.4000000000000004</v>
      </c>
      <c r="J140" s="120">
        <f t="shared" si="7"/>
        <v>0</v>
      </c>
      <c r="K140" s="121">
        <v>0.55400000000000005</v>
      </c>
      <c r="L140" s="122">
        <f t="shared" si="6"/>
        <v>0</v>
      </c>
      <c r="M140" s="123" t="s">
        <v>775</v>
      </c>
      <c r="N140" s="122" t="s">
        <v>651</v>
      </c>
      <c r="O140" s="123">
        <v>73181595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</row>
    <row r="141" spans="1:78" s="77" customFormat="1" ht="12.75" customHeight="1" x14ac:dyDescent="0.25">
      <c r="A141" s="2"/>
      <c r="B141" s="72" t="s">
        <v>622</v>
      </c>
      <c r="C141" s="54" t="s">
        <v>140</v>
      </c>
      <c r="D141" s="118" t="s">
        <v>1398</v>
      </c>
      <c r="E141" s="117"/>
      <c r="F141" s="118" t="s">
        <v>54</v>
      </c>
      <c r="G141" s="119">
        <f t="shared" si="4"/>
        <v>4.76</v>
      </c>
      <c r="H141" s="134">
        <f t="shared" si="5"/>
        <v>0</v>
      </c>
      <c r="I141" s="119">
        <v>4.76</v>
      </c>
      <c r="J141" s="120">
        <f t="shared" si="7"/>
        <v>0</v>
      </c>
      <c r="K141" s="121">
        <v>0.71299999999999997</v>
      </c>
      <c r="L141" s="122">
        <f t="shared" si="6"/>
        <v>0</v>
      </c>
      <c r="M141" s="123" t="s">
        <v>776</v>
      </c>
      <c r="N141" s="122" t="s">
        <v>651</v>
      </c>
      <c r="O141" s="123">
        <v>73181595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</row>
    <row r="142" spans="1:78" s="77" customFormat="1" ht="12.75" customHeight="1" x14ac:dyDescent="0.25">
      <c r="A142" s="2"/>
      <c r="B142" s="72" t="s">
        <v>622</v>
      </c>
      <c r="C142" s="54" t="s">
        <v>141</v>
      </c>
      <c r="D142" s="118" t="s">
        <v>1399</v>
      </c>
      <c r="E142" s="117"/>
      <c r="F142" s="118" t="s">
        <v>54</v>
      </c>
      <c r="G142" s="119">
        <f t="shared" si="4"/>
        <v>7.04</v>
      </c>
      <c r="H142" s="134">
        <f t="shared" si="5"/>
        <v>0</v>
      </c>
      <c r="I142" s="119">
        <v>7.04</v>
      </c>
      <c r="J142" s="120">
        <f t="shared" si="7"/>
        <v>0</v>
      </c>
      <c r="K142" s="121">
        <v>1.2150000000000001</v>
      </c>
      <c r="L142" s="122">
        <f t="shared" si="6"/>
        <v>0</v>
      </c>
      <c r="M142" s="123" t="s">
        <v>777</v>
      </c>
      <c r="N142" s="122" t="s">
        <v>651</v>
      </c>
      <c r="O142" s="123">
        <v>73181595</v>
      </c>
      <c r="P142" s="124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</row>
    <row r="143" spans="1:78" s="3" customFormat="1" ht="12.75" customHeight="1" x14ac:dyDescent="0.25">
      <c r="A143" s="2"/>
      <c r="B143" s="72" t="s">
        <v>622</v>
      </c>
      <c r="C143" s="54" t="s">
        <v>142</v>
      </c>
      <c r="D143" s="13" t="s">
        <v>1400</v>
      </c>
      <c r="E143" s="117"/>
      <c r="F143" s="118" t="s">
        <v>54</v>
      </c>
      <c r="G143" s="119">
        <f t="shared" si="4"/>
        <v>8.24</v>
      </c>
      <c r="H143" s="134">
        <f t="shared" si="5"/>
        <v>0</v>
      </c>
      <c r="I143" s="119">
        <v>8.24</v>
      </c>
      <c r="J143" s="120">
        <f t="shared" si="7"/>
        <v>0</v>
      </c>
      <c r="K143" s="121">
        <v>1.4239999999999999</v>
      </c>
      <c r="L143" s="122">
        <f t="shared" si="6"/>
        <v>0</v>
      </c>
      <c r="M143" s="123" t="s">
        <v>778</v>
      </c>
      <c r="N143" s="122" t="s">
        <v>651</v>
      </c>
      <c r="O143" s="123">
        <v>73181595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</row>
    <row r="144" spans="1:78" s="3" customFormat="1" ht="12.75" customHeight="1" x14ac:dyDescent="0.25">
      <c r="A144" s="2"/>
      <c r="B144" s="72" t="s">
        <v>622</v>
      </c>
      <c r="C144" s="54" t="s">
        <v>143</v>
      </c>
      <c r="D144" s="13" t="s">
        <v>1401</v>
      </c>
      <c r="E144" s="117"/>
      <c r="F144" s="118" t="s">
        <v>54</v>
      </c>
      <c r="G144" s="119">
        <f t="shared" si="4"/>
        <v>3.4</v>
      </c>
      <c r="H144" s="134">
        <f t="shared" si="5"/>
        <v>0</v>
      </c>
      <c r="I144" s="119">
        <v>3.4</v>
      </c>
      <c r="J144" s="120">
        <f t="shared" si="7"/>
        <v>0</v>
      </c>
      <c r="K144" s="121">
        <v>0.51300000000000001</v>
      </c>
      <c r="L144" s="122">
        <f t="shared" si="6"/>
        <v>0</v>
      </c>
      <c r="M144" s="123" t="s">
        <v>779</v>
      </c>
      <c r="N144" s="122" t="s">
        <v>651</v>
      </c>
      <c r="O144" s="123">
        <v>73181588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</row>
    <row r="145" spans="1:78" s="3" customFormat="1" ht="12.75" customHeight="1" x14ac:dyDescent="0.25">
      <c r="A145" s="2"/>
      <c r="B145" s="72" t="s">
        <v>622</v>
      </c>
      <c r="C145" s="54" t="s">
        <v>144</v>
      </c>
      <c r="D145" s="13" t="s">
        <v>1402</v>
      </c>
      <c r="E145" s="117"/>
      <c r="F145" s="118" t="s">
        <v>54</v>
      </c>
      <c r="G145" s="119">
        <f t="shared" si="4"/>
        <v>4.2</v>
      </c>
      <c r="H145" s="134">
        <f t="shared" si="5"/>
        <v>0</v>
      </c>
      <c r="I145" s="119">
        <v>4.2</v>
      </c>
      <c r="J145" s="120">
        <f t="shared" si="7"/>
        <v>0</v>
      </c>
      <c r="K145" s="121">
        <v>0.58199999999999996</v>
      </c>
      <c r="L145" s="122">
        <f t="shared" si="6"/>
        <v>0</v>
      </c>
      <c r="M145" s="123" t="s">
        <v>780</v>
      </c>
      <c r="N145" s="122" t="s">
        <v>651</v>
      </c>
      <c r="O145" s="123">
        <v>73181588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</row>
    <row r="146" spans="1:78" s="3" customFormat="1" ht="12.75" customHeight="1" x14ac:dyDescent="0.25">
      <c r="A146" s="2"/>
      <c r="B146" s="72" t="s">
        <v>622</v>
      </c>
      <c r="C146" s="54" t="s">
        <v>145</v>
      </c>
      <c r="D146" s="13" t="s">
        <v>1403</v>
      </c>
      <c r="E146" s="117"/>
      <c r="F146" s="118" t="s">
        <v>54</v>
      </c>
      <c r="G146" s="119">
        <f t="shared" si="4"/>
        <v>5.44</v>
      </c>
      <c r="H146" s="134">
        <f t="shared" si="5"/>
        <v>0</v>
      </c>
      <c r="I146" s="119">
        <v>5.44</v>
      </c>
      <c r="J146" s="120">
        <f t="shared" si="7"/>
        <v>0</v>
      </c>
      <c r="K146" s="121">
        <v>0.92300000000000004</v>
      </c>
      <c r="L146" s="122">
        <f t="shared" si="6"/>
        <v>0</v>
      </c>
      <c r="M146" s="123" t="s">
        <v>781</v>
      </c>
      <c r="N146" s="122" t="s">
        <v>651</v>
      </c>
      <c r="O146" s="123">
        <v>73181588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</row>
    <row r="147" spans="1:78" s="3" customFormat="1" ht="12.75" customHeight="1" x14ac:dyDescent="0.25">
      <c r="A147" s="2"/>
      <c r="B147" s="72" t="s">
        <v>622</v>
      </c>
      <c r="C147" s="54" t="s">
        <v>146</v>
      </c>
      <c r="D147" s="13" t="s">
        <v>1404</v>
      </c>
      <c r="E147" s="117"/>
      <c r="F147" s="118" t="s">
        <v>54</v>
      </c>
      <c r="G147" s="119">
        <f t="shared" si="4"/>
        <v>6.72</v>
      </c>
      <c r="H147" s="134">
        <f t="shared" si="5"/>
        <v>0</v>
      </c>
      <c r="I147" s="119">
        <v>6.72</v>
      </c>
      <c r="J147" s="120">
        <f t="shared" si="7"/>
        <v>0</v>
      </c>
      <c r="K147" s="121">
        <v>1.0569999999999999</v>
      </c>
      <c r="L147" s="122">
        <f t="shared" si="6"/>
        <v>0</v>
      </c>
      <c r="M147" s="123" t="s">
        <v>782</v>
      </c>
      <c r="N147" s="122" t="s">
        <v>651</v>
      </c>
      <c r="O147" s="123">
        <v>73181588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</row>
    <row r="148" spans="1:78" s="3" customFormat="1" ht="12.75" customHeight="1" x14ac:dyDescent="0.25">
      <c r="A148" s="2"/>
      <c r="B148" s="72" t="s">
        <v>622</v>
      </c>
      <c r="C148" s="54" t="s">
        <v>147</v>
      </c>
      <c r="D148" s="13" t="s">
        <v>1405</v>
      </c>
      <c r="E148" s="117"/>
      <c r="F148" s="118" t="s">
        <v>54</v>
      </c>
      <c r="G148" s="119">
        <f t="shared" si="4"/>
        <v>7.4</v>
      </c>
      <c r="H148" s="134">
        <f t="shared" si="5"/>
        <v>0</v>
      </c>
      <c r="I148" s="119">
        <v>7.4</v>
      </c>
      <c r="J148" s="120">
        <f t="shared" si="7"/>
        <v>0</v>
      </c>
      <c r="K148" s="121">
        <v>1.1759999999999999</v>
      </c>
      <c r="L148" s="122">
        <f t="shared" si="6"/>
        <v>0</v>
      </c>
      <c r="M148" s="123" t="s">
        <v>783</v>
      </c>
      <c r="N148" s="122" t="s">
        <v>651</v>
      </c>
      <c r="O148" s="123">
        <v>73181588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</row>
    <row r="149" spans="1:78" s="3" customFormat="1" ht="12.75" customHeight="1" x14ac:dyDescent="0.25">
      <c r="A149" s="2"/>
      <c r="B149" s="72" t="s">
        <v>622</v>
      </c>
      <c r="C149" s="54" t="s">
        <v>148</v>
      </c>
      <c r="D149" s="13" t="s">
        <v>1406</v>
      </c>
      <c r="E149" s="117"/>
      <c r="F149" s="118" t="s">
        <v>54</v>
      </c>
      <c r="G149" s="119">
        <f t="shared" si="4"/>
        <v>8.0399999999999991</v>
      </c>
      <c r="H149" s="134">
        <f t="shared" si="5"/>
        <v>0</v>
      </c>
      <c r="I149" s="119">
        <v>8.0399999999999991</v>
      </c>
      <c r="J149" s="120">
        <f t="shared" si="7"/>
        <v>0</v>
      </c>
      <c r="K149" s="121">
        <v>1.33</v>
      </c>
      <c r="L149" s="122">
        <f t="shared" si="6"/>
        <v>0</v>
      </c>
      <c r="M149" s="123" t="s">
        <v>784</v>
      </c>
      <c r="N149" s="122" t="s">
        <v>651</v>
      </c>
      <c r="O149" s="123">
        <v>73181588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</row>
    <row r="150" spans="1:78" s="3" customFormat="1" ht="12.75" customHeight="1" x14ac:dyDescent="0.25">
      <c r="A150" s="2"/>
      <c r="B150" s="72" t="s">
        <v>622</v>
      </c>
      <c r="C150" s="54" t="s">
        <v>149</v>
      </c>
      <c r="D150" s="13" t="s">
        <v>1407</v>
      </c>
      <c r="E150" s="117"/>
      <c r="F150" s="118" t="s">
        <v>54</v>
      </c>
      <c r="G150" s="119">
        <f t="shared" si="4"/>
        <v>8.64</v>
      </c>
      <c r="H150" s="134">
        <f t="shared" si="5"/>
        <v>0</v>
      </c>
      <c r="I150" s="119">
        <v>8.64</v>
      </c>
      <c r="J150" s="120">
        <f t="shared" si="7"/>
        <v>0</v>
      </c>
      <c r="K150" s="121">
        <v>1.466</v>
      </c>
      <c r="L150" s="122">
        <f t="shared" si="6"/>
        <v>0</v>
      </c>
      <c r="M150" s="123" t="s">
        <v>785</v>
      </c>
      <c r="N150" s="122" t="s">
        <v>651</v>
      </c>
      <c r="O150" s="123">
        <v>73181588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</row>
    <row r="151" spans="1:78" s="3" customFormat="1" ht="12.75" customHeight="1" x14ac:dyDescent="0.25">
      <c r="A151" s="2"/>
      <c r="B151" s="72" t="s">
        <v>622</v>
      </c>
      <c r="C151" s="54" t="s">
        <v>150</v>
      </c>
      <c r="D151" s="13" t="s">
        <v>1408</v>
      </c>
      <c r="E151" s="117"/>
      <c r="F151" s="118" t="s">
        <v>54</v>
      </c>
      <c r="G151" s="119">
        <f t="shared" si="4"/>
        <v>10.92</v>
      </c>
      <c r="H151" s="134">
        <f t="shared" si="5"/>
        <v>0</v>
      </c>
      <c r="I151" s="119">
        <v>10.92</v>
      </c>
      <c r="J151" s="120">
        <f t="shared" si="7"/>
        <v>0</v>
      </c>
      <c r="K151" s="121">
        <v>1.802</v>
      </c>
      <c r="L151" s="122">
        <f t="shared" si="6"/>
        <v>0</v>
      </c>
      <c r="M151" s="123" t="s">
        <v>786</v>
      </c>
      <c r="N151" s="122" t="s">
        <v>651</v>
      </c>
      <c r="O151" s="123">
        <v>73181588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</row>
    <row r="152" spans="1:78" s="3" customFormat="1" ht="12.75" customHeight="1" x14ac:dyDescent="0.25">
      <c r="A152" s="2"/>
      <c r="B152" s="72" t="s">
        <v>622</v>
      </c>
      <c r="C152" s="54" t="s">
        <v>151</v>
      </c>
      <c r="D152" s="13" t="s">
        <v>1409</v>
      </c>
      <c r="E152" s="117"/>
      <c r="F152" s="118" t="s">
        <v>54</v>
      </c>
      <c r="G152" s="119">
        <f t="shared" si="4"/>
        <v>13.84</v>
      </c>
      <c r="H152" s="134">
        <f t="shared" si="5"/>
        <v>0</v>
      </c>
      <c r="I152" s="119">
        <v>13.84</v>
      </c>
      <c r="J152" s="120">
        <f t="shared" si="7"/>
        <v>0</v>
      </c>
      <c r="K152" s="121">
        <v>2.1110000000000002</v>
      </c>
      <c r="L152" s="122">
        <f t="shared" si="6"/>
        <v>0</v>
      </c>
      <c r="M152" s="123" t="s">
        <v>787</v>
      </c>
      <c r="N152" s="122" t="s">
        <v>651</v>
      </c>
      <c r="O152" s="123">
        <v>73181588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</row>
    <row r="153" spans="1:78" s="3" customFormat="1" ht="12.75" customHeight="1" x14ac:dyDescent="0.25">
      <c r="A153" s="2"/>
      <c r="B153" s="72" t="s">
        <v>622</v>
      </c>
      <c r="C153" s="54" t="s">
        <v>152</v>
      </c>
      <c r="D153" s="13" t="s">
        <v>1410</v>
      </c>
      <c r="E153" s="117"/>
      <c r="F153" s="118" t="s">
        <v>44</v>
      </c>
      <c r="G153" s="119">
        <f t="shared" si="4"/>
        <v>0.3</v>
      </c>
      <c r="H153" s="134">
        <f t="shared" si="5"/>
        <v>0</v>
      </c>
      <c r="I153" s="119">
        <v>0.3</v>
      </c>
      <c r="J153" s="120">
        <f t="shared" si="7"/>
        <v>0</v>
      </c>
      <c r="K153" s="121">
        <v>3.6999999999999998E-2</v>
      </c>
      <c r="L153" s="122">
        <f t="shared" si="6"/>
        <v>0</v>
      </c>
      <c r="M153" s="123" t="s">
        <v>788</v>
      </c>
      <c r="N153" s="122" t="s">
        <v>651</v>
      </c>
      <c r="O153" s="123">
        <v>73181588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</row>
    <row r="154" spans="1:78" s="3" customFormat="1" ht="12.75" customHeight="1" x14ac:dyDescent="0.25">
      <c r="A154" s="2"/>
      <c r="B154" s="72" t="s">
        <v>622</v>
      </c>
      <c r="C154" s="54" t="s">
        <v>153</v>
      </c>
      <c r="D154" s="13" t="s">
        <v>1411</v>
      </c>
      <c r="E154" s="117"/>
      <c r="F154" s="118" t="s">
        <v>44</v>
      </c>
      <c r="G154" s="119">
        <f t="shared" si="4"/>
        <v>0.36</v>
      </c>
      <c r="H154" s="134">
        <f t="shared" si="5"/>
        <v>0</v>
      </c>
      <c r="I154" s="119">
        <v>0.36</v>
      </c>
      <c r="J154" s="120">
        <f t="shared" si="7"/>
        <v>0</v>
      </c>
      <c r="K154" s="121">
        <v>4.2999999999999997E-2</v>
      </c>
      <c r="L154" s="122">
        <f t="shared" si="6"/>
        <v>0</v>
      </c>
      <c r="M154" s="123" t="s">
        <v>789</v>
      </c>
      <c r="N154" s="122" t="s">
        <v>651</v>
      </c>
      <c r="O154" s="123">
        <v>73181588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</row>
    <row r="155" spans="1:78" s="3" customFormat="1" ht="12.75" customHeight="1" x14ac:dyDescent="0.25">
      <c r="A155" s="2"/>
      <c r="B155" s="72" t="s">
        <v>622</v>
      </c>
      <c r="C155" s="54" t="s">
        <v>154</v>
      </c>
      <c r="D155" s="13" t="s">
        <v>1412</v>
      </c>
      <c r="E155" s="117"/>
      <c r="F155" s="118" t="s">
        <v>44</v>
      </c>
      <c r="G155" s="119">
        <f t="shared" si="4"/>
        <v>0.48</v>
      </c>
      <c r="H155" s="134">
        <f t="shared" si="5"/>
        <v>0</v>
      </c>
      <c r="I155" s="119">
        <v>0.48</v>
      </c>
      <c r="J155" s="120">
        <f t="shared" si="7"/>
        <v>0</v>
      </c>
      <c r="K155" s="121">
        <v>5.7000000000000002E-2</v>
      </c>
      <c r="L155" s="122">
        <f t="shared" si="6"/>
        <v>0</v>
      </c>
      <c r="M155" s="123" t="s">
        <v>790</v>
      </c>
      <c r="N155" s="122" t="s">
        <v>651</v>
      </c>
      <c r="O155" s="123">
        <v>73181588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</row>
    <row r="156" spans="1:78" s="3" customFormat="1" ht="12.75" customHeight="1" x14ac:dyDescent="0.25">
      <c r="A156" s="2"/>
      <c r="B156" s="72"/>
      <c r="C156" s="54" t="s">
        <v>791</v>
      </c>
      <c r="D156" s="13" t="s">
        <v>1408</v>
      </c>
      <c r="E156" s="117"/>
      <c r="F156" s="118" t="s">
        <v>54</v>
      </c>
      <c r="G156" s="119">
        <f t="shared" si="4"/>
        <v>14</v>
      </c>
      <c r="H156" s="134">
        <f t="shared" si="5"/>
        <v>0</v>
      </c>
      <c r="I156" s="119">
        <v>14</v>
      </c>
      <c r="J156" s="120">
        <f t="shared" si="7"/>
        <v>0</v>
      </c>
      <c r="K156" s="121">
        <v>2.2000000000000002</v>
      </c>
      <c r="L156" s="122">
        <f t="shared" si="6"/>
        <v>0</v>
      </c>
      <c r="M156" s="122" t="s">
        <v>792</v>
      </c>
      <c r="N156" s="122" t="s">
        <v>651</v>
      </c>
      <c r="O156" s="123">
        <v>73181588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</row>
    <row r="157" spans="1:78" s="3" customFormat="1" ht="12.75" customHeight="1" x14ac:dyDescent="0.25">
      <c r="A157" s="2"/>
      <c r="B157" s="72"/>
      <c r="C157" s="54" t="s">
        <v>793</v>
      </c>
      <c r="D157" s="13" t="s">
        <v>1409</v>
      </c>
      <c r="E157" s="117"/>
      <c r="F157" s="118" t="s">
        <v>54</v>
      </c>
      <c r="G157" s="119">
        <f t="shared" si="4"/>
        <v>16.8</v>
      </c>
      <c r="H157" s="134">
        <f t="shared" si="5"/>
        <v>0</v>
      </c>
      <c r="I157" s="119">
        <v>16.8</v>
      </c>
      <c r="J157" s="120">
        <f t="shared" si="7"/>
        <v>0</v>
      </c>
      <c r="K157" s="121">
        <v>2.5</v>
      </c>
      <c r="L157" s="122">
        <f t="shared" si="6"/>
        <v>0</v>
      </c>
      <c r="M157" s="123" t="s">
        <v>794</v>
      </c>
      <c r="N157" s="122" t="s">
        <v>651</v>
      </c>
      <c r="O157" s="123">
        <v>73181588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</row>
    <row r="158" spans="1:78" s="3" customFormat="1" ht="12.75" customHeight="1" x14ac:dyDescent="0.25">
      <c r="A158" s="2"/>
      <c r="B158" s="72" t="s">
        <v>622</v>
      </c>
      <c r="C158" s="54" t="s">
        <v>155</v>
      </c>
      <c r="D158" s="13" t="s">
        <v>1413</v>
      </c>
      <c r="E158" s="117"/>
      <c r="F158" s="118" t="s">
        <v>54</v>
      </c>
      <c r="G158" s="119">
        <f t="shared" si="4"/>
        <v>1.68</v>
      </c>
      <c r="H158" s="134">
        <f t="shared" si="5"/>
        <v>0</v>
      </c>
      <c r="I158" s="119">
        <v>1.68</v>
      </c>
      <c r="J158" s="120">
        <f t="shared" si="7"/>
        <v>0</v>
      </c>
      <c r="K158" s="121">
        <v>0.248</v>
      </c>
      <c r="L158" s="122">
        <f t="shared" si="6"/>
        <v>0</v>
      </c>
      <c r="M158" s="123" t="s">
        <v>795</v>
      </c>
      <c r="N158" s="122" t="s">
        <v>651</v>
      </c>
      <c r="O158" s="123">
        <v>73182200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</row>
    <row r="159" spans="1:78" s="3" customFormat="1" ht="12.75" customHeight="1" x14ac:dyDescent="0.25">
      <c r="A159" s="2"/>
      <c r="B159" s="72" t="s">
        <v>622</v>
      </c>
      <c r="C159" s="54" t="s">
        <v>156</v>
      </c>
      <c r="D159" s="13" t="s">
        <v>796</v>
      </c>
      <c r="E159" s="117"/>
      <c r="F159" s="118" t="s">
        <v>54</v>
      </c>
      <c r="G159" s="119">
        <f t="shared" ref="G159:G203" si="8">I159*(1-J159)</f>
        <v>1.76</v>
      </c>
      <c r="H159" s="134">
        <f t="shared" ref="H159:H203" si="9">E159*G159</f>
        <v>0</v>
      </c>
      <c r="I159" s="119">
        <v>1.76</v>
      </c>
      <c r="J159" s="120">
        <f t="shared" si="7"/>
        <v>0</v>
      </c>
      <c r="K159" s="121">
        <v>0.15</v>
      </c>
      <c r="L159" s="122">
        <f t="shared" ref="L159:L203" si="10">E159*K159</f>
        <v>0</v>
      </c>
      <c r="M159" s="123" t="s">
        <v>797</v>
      </c>
      <c r="N159" s="122" t="s">
        <v>651</v>
      </c>
      <c r="O159" s="123">
        <v>73182200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</row>
    <row r="160" spans="1:78" s="3" customFormat="1" ht="12.75" customHeight="1" x14ac:dyDescent="0.25">
      <c r="A160" s="2"/>
      <c r="B160" s="72" t="s">
        <v>622</v>
      </c>
      <c r="C160" s="54" t="s">
        <v>157</v>
      </c>
      <c r="D160" s="13" t="s">
        <v>1414</v>
      </c>
      <c r="E160" s="117"/>
      <c r="F160" s="118" t="s">
        <v>54</v>
      </c>
      <c r="G160" s="119">
        <f t="shared" si="8"/>
        <v>3.72</v>
      </c>
      <c r="H160" s="134">
        <f t="shared" si="9"/>
        <v>0</v>
      </c>
      <c r="I160" s="119">
        <v>3.72</v>
      </c>
      <c r="J160" s="120">
        <f t="shared" ref="J160:J203" si="11">E$15/100</f>
        <v>0</v>
      </c>
      <c r="K160" s="121">
        <v>0.56200000000000006</v>
      </c>
      <c r="L160" s="122">
        <f t="shared" si="10"/>
        <v>0</v>
      </c>
      <c r="M160" s="123" t="s">
        <v>798</v>
      </c>
      <c r="N160" s="122" t="s">
        <v>651</v>
      </c>
      <c r="O160" s="123">
        <v>73182200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</row>
    <row r="161" spans="1:78" s="3" customFormat="1" ht="12.75" customHeight="1" x14ac:dyDescent="0.25">
      <c r="A161" s="2"/>
      <c r="B161" s="72" t="s">
        <v>622</v>
      </c>
      <c r="C161" s="54" t="s">
        <v>158</v>
      </c>
      <c r="D161" s="13" t="s">
        <v>799</v>
      </c>
      <c r="E161" s="117"/>
      <c r="F161" s="118" t="s">
        <v>54</v>
      </c>
      <c r="G161" s="119">
        <f t="shared" si="8"/>
        <v>2.56</v>
      </c>
      <c r="H161" s="134">
        <f t="shared" si="9"/>
        <v>0</v>
      </c>
      <c r="I161" s="119">
        <v>2.56</v>
      </c>
      <c r="J161" s="120">
        <f t="shared" si="11"/>
        <v>0</v>
      </c>
      <c r="K161" s="121">
        <v>0.33600000000000002</v>
      </c>
      <c r="L161" s="122">
        <f t="shared" si="10"/>
        <v>0</v>
      </c>
      <c r="M161" s="123" t="s">
        <v>800</v>
      </c>
      <c r="N161" s="122" t="s">
        <v>651</v>
      </c>
      <c r="O161" s="123">
        <v>73182200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</row>
    <row r="162" spans="1:78" ht="12.75" customHeight="1" x14ac:dyDescent="0.25">
      <c r="B162" s="72"/>
      <c r="C162" s="54" t="s">
        <v>801</v>
      </c>
      <c r="D162" s="1" t="s">
        <v>1935</v>
      </c>
      <c r="E162" s="117"/>
      <c r="F162" s="118" t="s">
        <v>54</v>
      </c>
      <c r="G162" s="119">
        <f t="shared" si="8"/>
        <v>5.4</v>
      </c>
      <c r="H162" s="134">
        <f t="shared" si="9"/>
        <v>0</v>
      </c>
      <c r="I162" s="119">
        <v>5.4</v>
      </c>
      <c r="J162" s="120">
        <f t="shared" si="11"/>
        <v>0</v>
      </c>
      <c r="K162" s="121">
        <v>0.4</v>
      </c>
      <c r="L162" s="122">
        <f>E162*K162</f>
        <v>0</v>
      </c>
      <c r="M162" s="76">
        <v>18592648193316</v>
      </c>
      <c r="N162" s="122" t="s">
        <v>651</v>
      </c>
      <c r="O162" s="123">
        <v>73182200</v>
      </c>
    </row>
    <row r="163" spans="1:78" s="3" customFormat="1" ht="12.75" customHeight="1" x14ac:dyDescent="0.25">
      <c r="A163" s="2"/>
      <c r="B163" s="72" t="s">
        <v>622</v>
      </c>
      <c r="C163" s="54" t="s">
        <v>159</v>
      </c>
      <c r="D163" s="13" t="s">
        <v>1415</v>
      </c>
      <c r="E163" s="117"/>
      <c r="F163" s="118" t="s">
        <v>54</v>
      </c>
      <c r="G163" s="119">
        <f t="shared" si="8"/>
        <v>2.8</v>
      </c>
      <c r="H163" s="134">
        <f t="shared" si="9"/>
        <v>0</v>
      </c>
      <c r="I163" s="119">
        <v>2.8</v>
      </c>
      <c r="J163" s="120">
        <f t="shared" si="11"/>
        <v>0</v>
      </c>
      <c r="K163" s="121">
        <v>0.28799999999999998</v>
      </c>
      <c r="L163" s="122">
        <f t="shared" si="10"/>
        <v>0</v>
      </c>
      <c r="M163" s="123" t="s">
        <v>802</v>
      </c>
      <c r="N163" s="122" t="s">
        <v>651</v>
      </c>
      <c r="O163" s="123">
        <v>73181660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</row>
    <row r="164" spans="1:78" s="3" customFormat="1" ht="12.75" customHeight="1" x14ac:dyDescent="0.25">
      <c r="A164" s="2"/>
      <c r="B164" s="72" t="s">
        <v>622</v>
      </c>
      <c r="C164" s="54" t="s">
        <v>160</v>
      </c>
      <c r="D164" s="13" t="s">
        <v>1416</v>
      </c>
      <c r="E164" s="117"/>
      <c r="F164" s="118" t="s">
        <v>54</v>
      </c>
      <c r="G164" s="119">
        <f t="shared" si="8"/>
        <v>3.44</v>
      </c>
      <c r="H164" s="134">
        <f t="shared" si="9"/>
        <v>0</v>
      </c>
      <c r="I164" s="119">
        <v>3.44</v>
      </c>
      <c r="J164" s="120">
        <f t="shared" si="11"/>
        <v>0</v>
      </c>
      <c r="K164" s="121">
        <v>0.45</v>
      </c>
      <c r="L164" s="122">
        <f t="shared" si="10"/>
        <v>0</v>
      </c>
      <c r="M164" s="123" t="s">
        <v>803</v>
      </c>
      <c r="N164" s="122" t="s">
        <v>651</v>
      </c>
      <c r="O164" s="123">
        <v>73181660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</row>
    <row r="165" spans="1:78" s="3" customFormat="1" ht="12.75" customHeight="1" x14ac:dyDescent="0.25">
      <c r="A165" s="2"/>
      <c r="B165" s="72" t="s">
        <v>622</v>
      </c>
      <c r="C165" s="54" t="s">
        <v>161</v>
      </c>
      <c r="D165" s="13" t="s">
        <v>1417</v>
      </c>
      <c r="E165" s="117"/>
      <c r="F165" s="118" t="s">
        <v>54</v>
      </c>
      <c r="G165" s="119">
        <f t="shared" si="8"/>
        <v>5.32</v>
      </c>
      <c r="H165" s="134">
        <f t="shared" si="9"/>
        <v>0</v>
      </c>
      <c r="I165" s="119">
        <v>5.32</v>
      </c>
      <c r="J165" s="120">
        <f t="shared" si="11"/>
        <v>0</v>
      </c>
      <c r="K165" s="121">
        <v>0.61399999999999999</v>
      </c>
      <c r="L165" s="122">
        <f t="shared" si="10"/>
        <v>0</v>
      </c>
      <c r="M165" s="123" t="s">
        <v>804</v>
      </c>
      <c r="N165" s="122" t="s">
        <v>651</v>
      </c>
      <c r="O165" s="123">
        <v>73181660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</row>
    <row r="166" spans="1:78" ht="12.75" customHeight="1" x14ac:dyDescent="0.25">
      <c r="B166" s="72"/>
      <c r="C166" s="54" t="s">
        <v>805</v>
      </c>
      <c r="D166" s="1" t="s">
        <v>1936</v>
      </c>
      <c r="E166" s="117"/>
      <c r="F166" s="118" t="s">
        <v>54</v>
      </c>
      <c r="G166" s="119">
        <f t="shared" si="8"/>
        <v>3.68</v>
      </c>
      <c r="H166" s="134">
        <f t="shared" si="9"/>
        <v>0</v>
      </c>
      <c r="I166" s="119">
        <v>3.68</v>
      </c>
      <c r="J166" s="120">
        <f t="shared" si="11"/>
        <v>0</v>
      </c>
      <c r="K166" s="121">
        <v>0.7</v>
      </c>
      <c r="L166" s="122">
        <f t="shared" si="10"/>
        <v>0</v>
      </c>
      <c r="M166" s="76">
        <v>18592648194306</v>
      </c>
      <c r="N166" s="122" t="s">
        <v>651</v>
      </c>
      <c r="O166" s="123">
        <v>73181660</v>
      </c>
    </row>
    <row r="167" spans="1:78" ht="12.75" customHeight="1" x14ac:dyDescent="0.25">
      <c r="B167" s="72"/>
      <c r="C167" s="54" t="s">
        <v>806</v>
      </c>
      <c r="D167" s="1" t="s">
        <v>1937</v>
      </c>
      <c r="E167" s="117"/>
      <c r="F167" s="118" t="s">
        <v>54</v>
      </c>
      <c r="G167" s="119">
        <f t="shared" si="8"/>
        <v>5.68</v>
      </c>
      <c r="H167" s="134">
        <f t="shared" si="9"/>
        <v>0</v>
      </c>
      <c r="I167" s="119">
        <v>5.68</v>
      </c>
      <c r="J167" s="120">
        <f t="shared" si="11"/>
        <v>0</v>
      </c>
      <c r="K167" s="121">
        <v>0.8</v>
      </c>
      <c r="L167" s="122">
        <f t="shared" si="10"/>
        <v>0</v>
      </c>
      <c r="M167" s="76">
        <v>18592648194313</v>
      </c>
      <c r="N167" s="122" t="s">
        <v>651</v>
      </c>
      <c r="O167" s="123">
        <v>73181660</v>
      </c>
    </row>
    <row r="168" spans="1:78" s="3" customFormat="1" ht="12.75" customHeight="1" x14ac:dyDescent="0.25">
      <c r="A168" s="2"/>
      <c r="B168" s="72" t="s">
        <v>622</v>
      </c>
      <c r="C168" s="54" t="s">
        <v>162</v>
      </c>
      <c r="D168" s="13" t="s">
        <v>1418</v>
      </c>
      <c r="E168" s="117"/>
      <c r="F168" s="118" t="s">
        <v>54</v>
      </c>
      <c r="G168" s="119">
        <f t="shared" si="8"/>
        <v>6.04</v>
      </c>
      <c r="H168" s="134">
        <f t="shared" si="9"/>
        <v>0</v>
      </c>
      <c r="I168" s="119">
        <v>6.04</v>
      </c>
      <c r="J168" s="120">
        <f t="shared" si="11"/>
        <v>0</v>
      </c>
      <c r="K168" s="121">
        <v>1.115</v>
      </c>
      <c r="L168" s="122">
        <f t="shared" si="10"/>
        <v>0</v>
      </c>
      <c r="M168" s="123" t="s">
        <v>807</v>
      </c>
      <c r="N168" s="122" t="s">
        <v>651</v>
      </c>
      <c r="O168" s="123">
        <v>73181290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</row>
    <row r="169" spans="1:78" s="3" customFormat="1" ht="12.75" customHeight="1" x14ac:dyDescent="0.25">
      <c r="A169" s="2"/>
      <c r="B169" s="72" t="s">
        <v>622</v>
      </c>
      <c r="C169" s="54" t="s">
        <v>163</v>
      </c>
      <c r="D169" s="13" t="s">
        <v>1419</v>
      </c>
      <c r="E169" s="117"/>
      <c r="F169" s="118" t="s">
        <v>54</v>
      </c>
      <c r="G169" s="119">
        <f t="shared" si="8"/>
        <v>7.04</v>
      </c>
      <c r="H169" s="134">
        <f t="shared" si="9"/>
        <v>0</v>
      </c>
      <c r="I169" s="119">
        <v>7.04</v>
      </c>
      <c r="J169" s="120">
        <f t="shared" si="11"/>
        <v>0</v>
      </c>
      <c r="K169" s="121">
        <v>1.2649999999999999</v>
      </c>
      <c r="L169" s="122">
        <f t="shared" si="10"/>
        <v>0</v>
      </c>
      <c r="M169" s="123" t="s">
        <v>808</v>
      </c>
      <c r="N169" s="122" t="s">
        <v>651</v>
      </c>
      <c r="O169" s="123">
        <v>73181290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</row>
    <row r="170" spans="1:78" s="3" customFormat="1" ht="12.75" customHeight="1" x14ac:dyDescent="0.25">
      <c r="A170" s="2"/>
      <c r="B170" s="72" t="s">
        <v>622</v>
      </c>
      <c r="C170" s="54" t="s">
        <v>164</v>
      </c>
      <c r="D170" s="13" t="s">
        <v>1420</v>
      </c>
      <c r="E170" s="117"/>
      <c r="F170" s="118" t="s">
        <v>54</v>
      </c>
      <c r="G170" s="119">
        <f t="shared" si="8"/>
        <v>9.1999999999999993</v>
      </c>
      <c r="H170" s="134">
        <f t="shared" si="9"/>
        <v>0</v>
      </c>
      <c r="I170" s="119">
        <v>9.1999999999999993</v>
      </c>
      <c r="J170" s="120">
        <f t="shared" si="11"/>
        <v>0</v>
      </c>
      <c r="K170" s="121">
        <v>1.3660000000000001</v>
      </c>
      <c r="L170" s="122">
        <f t="shared" si="10"/>
        <v>0</v>
      </c>
      <c r="M170" s="123" t="s">
        <v>809</v>
      </c>
      <c r="N170" s="122" t="s">
        <v>651</v>
      </c>
      <c r="O170" s="123">
        <v>73181290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</row>
    <row r="171" spans="1:78" s="3" customFormat="1" ht="12.75" customHeight="1" x14ac:dyDescent="0.25">
      <c r="A171" s="2"/>
      <c r="B171" s="72" t="s">
        <v>622</v>
      </c>
      <c r="C171" s="54" t="s">
        <v>165</v>
      </c>
      <c r="D171" s="13" t="s">
        <v>1421</v>
      </c>
      <c r="E171" s="117"/>
      <c r="F171" s="118" t="s">
        <v>54</v>
      </c>
      <c r="G171" s="119">
        <f t="shared" si="8"/>
        <v>13.6</v>
      </c>
      <c r="H171" s="134">
        <f t="shared" si="9"/>
        <v>0</v>
      </c>
      <c r="I171" s="119">
        <v>13.6</v>
      </c>
      <c r="J171" s="120">
        <f t="shared" si="11"/>
        <v>0</v>
      </c>
      <c r="K171" s="121">
        <v>2.2320000000000002</v>
      </c>
      <c r="L171" s="122">
        <f t="shared" si="10"/>
        <v>0</v>
      </c>
      <c r="M171" s="123" t="s">
        <v>810</v>
      </c>
      <c r="N171" s="122" t="s">
        <v>651</v>
      </c>
      <c r="O171" s="123">
        <v>73181290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</row>
    <row r="172" spans="1:78" s="3" customFormat="1" ht="12.75" customHeight="1" x14ac:dyDescent="0.25">
      <c r="A172" s="2"/>
      <c r="B172" s="72" t="s">
        <v>622</v>
      </c>
      <c r="C172" s="54" t="s">
        <v>166</v>
      </c>
      <c r="D172" s="13" t="s">
        <v>1422</v>
      </c>
      <c r="E172" s="117"/>
      <c r="F172" s="118" t="s">
        <v>54</v>
      </c>
      <c r="G172" s="119">
        <f t="shared" si="8"/>
        <v>16.8</v>
      </c>
      <c r="H172" s="134">
        <f t="shared" si="9"/>
        <v>0</v>
      </c>
      <c r="I172" s="119">
        <v>16.8</v>
      </c>
      <c r="J172" s="120">
        <f t="shared" si="11"/>
        <v>0</v>
      </c>
      <c r="K172" s="121">
        <v>2.625</v>
      </c>
      <c r="L172" s="122">
        <f t="shared" si="10"/>
        <v>0</v>
      </c>
      <c r="M172" s="123" t="s">
        <v>811</v>
      </c>
      <c r="N172" s="122" t="s">
        <v>651</v>
      </c>
      <c r="O172" s="123">
        <v>73181290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</row>
    <row r="173" spans="1:78" s="3" customFormat="1" ht="12.75" customHeight="1" x14ac:dyDescent="0.25">
      <c r="A173" s="2"/>
      <c r="B173" s="72" t="s">
        <v>622</v>
      </c>
      <c r="C173" s="54" t="s">
        <v>167</v>
      </c>
      <c r="D173" s="13" t="s">
        <v>1423</v>
      </c>
      <c r="E173" s="117"/>
      <c r="F173" s="118" t="s">
        <v>44</v>
      </c>
      <c r="G173" s="119">
        <f t="shared" si="8"/>
        <v>19.559999999999999</v>
      </c>
      <c r="H173" s="134">
        <f t="shared" si="9"/>
        <v>0</v>
      </c>
      <c r="I173" s="119">
        <v>19.559999999999999</v>
      </c>
      <c r="J173" s="120">
        <f t="shared" si="11"/>
        <v>0</v>
      </c>
      <c r="K173" s="121">
        <v>0.63</v>
      </c>
      <c r="L173" s="122">
        <f t="shared" si="10"/>
        <v>0</v>
      </c>
      <c r="M173" s="123" t="s">
        <v>812</v>
      </c>
      <c r="N173" s="122" t="s">
        <v>651</v>
      </c>
      <c r="O173" s="123">
        <v>32141010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</row>
    <row r="174" spans="1:78" s="3" customFormat="1" ht="12.75" customHeight="1" x14ac:dyDescent="0.25">
      <c r="A174" s="2"/>
      <c r="B174" s="60" t="s">
        <v>622</v>
      </c>
      <c r="C174" s="54" t="s">
        <v>168</v>
      </c>
      <c r="D174" s="13" t="s">
        <v>1424</v>
      </c>
      <c r="E174" s="117"/>
      <c r="F174" s="118" t="s">
        <v>44</v>
      </c>
      <c r="G174" s="119">
        <f t="shared" si="8"/>
        <v>20.36</v>
      </c>
      <c r="H174" s="134">
        <f t="shared" si="9"/>
        <v>0</v>
      </c>
      <c r="I174" s="119">
        <v>20.36</v>
      </c>
      <c r="J174" s="120">
        <f t="shared" si="11"/>
        <v>0</v>
      </c>
      <c r="K174" s="121">
        <v>0.63</v>
      </c>
      <c r="L174" s="122">
        <f t="shared" si="10"/>
        <v>0</v>
      </c>
      <c r="M174" s="123" t="s">
        <v>813</v>
      </c>
      <c r="N174" s="122" t="s">
        <v>651</v>
      </c>
      <c r="O174" s="123">
        <v>32141010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</row>
    <row r="175" spans="1:78" s="3" customFormat="1" ht="12.75" customHeight="1" x14ac:dyDescent="0.25">
      <c r="A175" s="2"/>
      <c r="B175" s="72" t="s">
        <v>622</v>
      </c>
      <c r="C175" s="54" t="s">
        <v>169</v>
      </c>
      <c r="D175" s="13" t="s">
        <v>1425</v>
      </c>
      <c r="E175" s="117"/>
      <c r="F175" s="118" t="s">
        <v>44</v>
      </c>
      <c r="G175" s="119">
        <f t="shared" si="8"/>
        <v>12.32</v>
      </c>
      <c r="H175" s="134">
        <f t="shared" si="9"/>
        <v>0</v>
      </c>
      <c r="I175" s="119">
        <v>12.32</v>
      </c>
      <c r="J175" s="120">
        <f t="shared" si="11"/>
        <v>0</v>
      </c>
      <c r="K175" s="121">
        <v>5.0999999999999997E-2</v>
      </c>
      <c r="L175" s="122">
        <f t="shared" si="10"/>
        <v>0</v>
      </c>
      <c r="M175" s="123" t="s">
        <v>814</v>
      </c>
      <c r="N175" s="122" t="s">
        <v>651</v>
      </c>
      <c r="O175" s="123">
        <v>73262000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</row>
    <row r="176" spans="1:78" s="3" customFormat="1" ht="12.75" customHeight="1" x14ac:dyDescent="0.25">
      <c r="A176" s="2"/>
      <c r="B176" s="72" t="s">
        <v>622</v>
      </c>
      <c r="C176" s="54" t="s">
        <v>170</v>
      </c>
      <c r="D176" s="13" t="s">
        <v>1426</v>
      </c>
      <c r="E176" s="117"/>
      <c r="F176" s="118" t="s">
        <v>44</v>
      </c>
      <c r="G176" s="119">
        <f t="shared" si="8"/>
        <v>0.76</v>
      </c>
      <c r="H176" s="134">
        <f t="shared" si="9"/>
        <v>0</v>
      </c>
      <c r="I176" s="125">
        <v>0.76</v>
      </c>
      <c r="J176" s="120">
        <f t="shared" si="11"/>
        <v>0</v>
      </c>
      <c r="K176" s="121">
        <v>1.6E-2</v>
      </c>
      <c r="L176" s="122">
        <f t="shared" si="10"/>
        <v>0</v>
      </c>
      <c r="M176" s="123" t="s">
        <v>815</v>
      </c>
      <c r="N176" s="122" t="s">
        <v>651</v>
      </c>
      <c r="O176" s="123">
        <v>73181499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</row>
    <row r="177" spans="1:78" s="3" customFormat="1" ht="12.75" customHeight="1" x14ac:dyDescent="0.25">
      <c r="A177" s="2"/>
      <c r="B177" s="2"/>
      <c r="C177" s="54" t="s">
        <v>816</v>
      </c>
      <c r="D177" s="13" t="s">
        <v>1426</v>
      </c>
      <c r="E177" s="117"/>
      <c r="F177" s="118" t="s">
        <v>44</v>
      </c>
      <c r="G177" s="119">
        <f t="shared" si="8"/>
        <v>0.8</v>
      </c>
      <c r="H177" s="134">
        <f t="shared" si="9"/>
        <v>0</v>
      </c>
      <c r="I177" s="125">
        <v>0.8</v>
      </c>
      <c r="J177" s="120">
        <f t="shared" si="11"/>
        <v>0</v>
      </c>
      <c r="K177" s="121">
        <v>1.9E-2</v>
      </c>
      <c r="L177" s="122">
        <f t="shared" si="10"/>
        <v>0</v>
      </c>
      <c r="M177" s="78">
        <v>8592648196129</v>
      </c>
      <c r="N177" s="122" t="s">
        <v>651</v>
      </c>
      <c r="O177" s="123">
        <v>73181499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</row>
    <row r="178" spans="1:78" s="3" customFormat="1" ht="12.75" customHeight="1" x14ac:dyDescent="0.25">
      <c r="A178" s="2"/>
      <c r="B178" s="72" t="s">
        <v>622</v>
      </c>
      <c r="C178" s="54" t="s">
        <v>171</v>
      </c>
      <c r="D178" s="13" t="s">
        <v>1427</v>
      </c>
      <c r="E178" s="117"/>
      <c r="F178" s="118" t="s">
        <v>44</v>
      </c>
      <c r="G178" s="119">
        <f t="shared" si="8"/>
        <v>1.44</v>
      </c>
      <c r="H178" s="134">
        <f t="shared" si="9"/>
        <v>0</v>
      </c>
      <c r="I178" s="125">
        <v>1.44</v>
      </c>
      <c r="J178" s="120">
        <f t="shared" si="11"/>
        <v>0</v>
      </c>
      <c r="K178" s="121">
        <v>3.3000000000000002E-2</v>
      </c>
      <c r="L178" s="122">
        <f t="shared" si="10"/>
        <v>0</v>
      </c>
      <c r="M178" s="123" t="s">
        <v>817</v>
      </c>
      <c r="N178" s="122" t="s">
        <v>651</v>
      </c>
      <c r="O178" s="123">
        <v>73181499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</row>
    <row r="179" spans="1:78" s="3" customFormat="1" ht="12.75" customHeight="1" x14ac:dyDescent="0.25">
      <c r="A179" s="2"/>
      <c r="B179" s="72" t="s">
        <v>622</v>
      </c>
      <c r="C179" s="54" t="s">
        <v>172</v>
      </c>
      <c r="D179" s="13" t="s">
        <v>1428</v>
      </c>
      <c r="E179" s="117"/>
      <c r="F179" s="118" t="s">
        <v>44</v>
      </c>
      <c r="G179" s="119">
        <f t="shared" si="8"/>
        <v>1.04</v>
      </c>
      <c r="H179" s="134">
        <f t="shared" si="9"/>
        <v>0</v>
      </c>
      <c r="I179" s="125">
        <v>1.04</v>
      </c>
      <c r="J179" s="120">
        <f t="shared" si="11"/>
        <v>0</v>
      </c>
      <c r="K179" s="121">
        <v>2.5000000000000001E-2</v>
      </c>
      <c r="L179" s="122">
        <f t="shared" si="10"/>
        <v>0</v>
      </c>
      <c r="M179" s="123" t="s">
        <v>818</v>
      </c>
      <c r="N179" s="122" t="s">
        <v>651</v>
      </c>
      <c r="O179" s="123">
        <v>73181499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</row>
    <row r="180" spans="1:78" s="3" customFormat="1" ht="12.75" customHeight="1" x14ac:dyDescent="0.25">
      <c r="A180" s="2"/>
      <c r="B180" s="72" t="s">
        <v>622</v>
      </c>
      <c r="C180" s="54" t="s">
        <v>173</v>
      </c>
      <c r="D180" s="13" t="s">
        <v>819</v>
      </c>
      <c r="E180" s="117"/>
      <c r="F180" s="118" t="s">
        <v>44</v>
      </c>
      <c r="G180" s="119">
        <f t="shared" si="8"/>
        <v>1.1599999999999999</v>
      </c>
      <c r="H180" s="134">
        <f t="shared" si="9"/>
        <v>0</v>
      </c>
      <c r="I180" s="125">
        <v>1.1599999999999999</v>
      </c>
      <c r="J180" s="120">
        <f t="shared" si="11"/>
        <v>0</v>
      </c>
      <c r="K180" s="121">
        <v>2.8000000000000001E-2</v>
      </c>
      <c r="L180" s="122">
        <f t="shared" si="10"/>
        <v>0</v>
      </c>
      <c r="M180" s="123" t="s">
        <v>820</v>
      </c>
      <c r="N180" s="122" t="s">
        <v>651</v>
      </c>
      <c r="O180" s="123">
        <v>73181499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</row>
    <row r="181" spans="1:78" s="3" customFormat="1" ht="12.75" customHeight="1" x14ac:dyDescent="0.25">
      <c r="A181" s="2"/>
      <c r="B181" s="72" t="s">
        <v>622</v>
      </c>
      <c r="C181" s="54" t="s">
        <v>174</v>
      </c>
      <c r="D181" s="13" t="s">
        <v>821</v>
      </c>
      <c r="E181" s="117"/>
      <c r="F181" s="118" t="s">
        <v>44</v>
      </c>
      <c r="G181" s="119">
        <f t="shared" si="8"/>
        <v>1.56</v>
      </c>
      <c r="H181" s="134">
        <f t="shared" si="9"/>
        <v>0</v>
      </c>
      <c r="I181" s="125">
        <v>1.56</v>
      </c>
      <c r="J181" s="120">
        <f t="shared" si="11"/>
        <v>0</v>
      </c>
      <c r="K181" s="121">
        <v>0.05</v>
      </c>
      <c r="L181" s="122">
        <f t="shared" si="10"/>
        <v>0</v>
      </c>
      <c r="M181" s="123" t="s">
        <v>822</v>
      </c>
      <c r="N181" s="122" t="s">
        <v>651</v>
      </c>
      <c r="O181" s="123">
        <v>73181499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</row>
    <row r="182" spans="1:78" s="3" customFormat="1" ht="12.75" customHeight="1" x14ac:dyDescent="0.25">
      <c r="A182" s="2"/>
      <c r="B182" s="72" t="s">
        <v>622</v>
      </c>
      <c r="C182" s="54" t="s">
        <v>175</v>
      </c>
      <c r="D182" s="13" t="s">
        <v>1429</v>
      </c>
      <c r="E182" s="117"/>
      <c r="F182" s="118" t="s">
        <v>44</v>
      </c>
      <c r="G182" s="119">
        <f t="shared" si="8"/>
        <v>0.4</v>
      </c>
      <c r="H182" s="134">
        <f t="shared" si="9"/>
        <v>0</v>
      </c>
      <c r="I182" s="125">
        <v>0.4</v>
      </c>
      <c r="J182" s="120">
        <f t="shared" si="11"/>
        <v>0</v>
      </c>
      <c r="K182" s="121">
        <v>1.0999999999999999E-2</v>
      </c>
      <c r="L182" s="122">
        <f t="shared" si="10"/>
        <v>0</v>
      </c>
      <c r="M182" s="123" t="s">
        <v>823</v>
      </c>
      <c r="N182" s="122" t="s">
        <v>651</v>
      </c>
      <c r="O182" s="123">
        <v>73181900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</row>
    <row r="183" spans="1:78" ht="12.75" customHeight="1" x14ac:dyDescent="0.25">
      <c r="B183" s="72"/>
      <c r="C183" s="54" t="s">
        <v>824</v>
      </c>
      <c r="D183" s="1" t="s">
        <v>1958</v>
      </c>
      <c r="E183" s="117"/>
      <c r="F183" s="118" t="s">
        <v>44</v>
      </c>
      <c r="G183" s="119">
        <f t="shared" si="8"/>
        <v>0.44</v>
      </c>
      <c r="H183" s="134">
        <f t="shared" si="9"/>
        <v>0</v>
      </c>
      <c r="I183" s="125">
        <v>0.44</v>
      </c>
      <c r="J183" s="120">
        <f t="shared" si="11"/>
        <v>0</v>
      </c>
      <c r="K183" s="121">
        <v>2.5000000000000001E-2</v>
      </c>
      <c r="L183" s="122">
        <f t="shared" si="10"/>
        <v>0</v>
      </c>
      <c r="M183" s="76">
        <v>8592648196693</v>
      </c>
      <c r="N183" s="122" t="s">
        <v>651</v>
      </c>
      <c r="O183" s="123">
        <v>73181900</v>
      </c>
    </row>
    <row r="184" spans="1:78" s="3" customFormat="1" ht="12.75" customHeight="1" x14ac:dyDescent="0.25">
      <c r="A184" s="2"/>
      <c r="B184" s="72" t="s">
        <v>622</v>
      </c>
      <c r="C184" s="54" t="s">
        <v>176</v>
      </c>
      <c r="D184" s="13" t="s">
        <v>1430</v>
      </c>
      <c r="E184" s="117"/>
      <c r="F184" s="118" t="s">
        <v>44</v>
      </c>
      <c r="G184" s="119">
        <f t="shared" si="8"/>
        <v>1.36</v>
      </c>
      <c r="H184" s="134">
        <f t="shared" si="9"/>
        <v>0</v>
      </c>
      <c r="I184" s="125">
        <v>1.36</v>
      </c>
      <c r="J184" s="120">
        <f t="shared" si="11"/>
        <v>0</v>
      </c>
      <c r="K184" s="121">
        <v>0.03</v>
      </c>
      <c r="L184" s="122">
        <f t="shared" si="10"/>
        <v>0</v>
      </c>
      <c r="M184" s="123" t="s">
        <v>825</v>
      </c>
      <c r="N184" s="122" t="s">
        <v>651</v>
      </c>
      <c r="O184" s="123">
        <v>73181900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ht="12.75" customHeight="1" x14ac:dyDescent="0.25">
      <c r="B185" s="72"/>
      <c r="C185" s="54" t="s">
        <v>826</v>
      </c>
      <c r="D185" s="1" t="s">
        <v>1959</v>
      </c>
      <c r="E185" s="117"/>
      <c r="F185" s="118" t="s">
        <v>44</v>
      </c>
      <c r="G185" s="119">
        <f t="shared" si="8"/>
        <v>1.88</v>
      </c>
      <c r="H185" s="134">
        <f t="shared" si="9"/>
        <v>0</v>
      </c>
      <c r="I185" s="125">
        <v>1.88</v>
      </c>
      <c r="J185" s="120">
        <f t="shared" si="11"/>
        <v>0</v>
      </c>
      <c r="K185" s="121">
        <v>0.04</v>
      </c>
      <c r="L185" s="122">
        <f t="shared" si="10"/>
        <v>0</v>
      </c>
      <c r="M185" s="76">
        <v>8592648196785</v>
      </c>
      <c r="N185" s="122" t="s">
        <v>651</v>
      </c>
      <c r="O185" s="123">
        <v>73181900</v>
      </c>
    </row>
    <row r="186" spans="1:78" s="3" customFormat="1" ht="12.75" customHeight="1" x14ac:dyDescent="0.25">
      <c r="A186" s="2"/>
      <c r="B186" s="79" t="s">
        <v>622</v>
      </c>
      <c r="C186" s="54" t="s">
        <v>177</v>
      </c>
      <c r="D186" s="13" t="s">
        <v>1431</v>
      </c>
      <c r="E186" s="117"/>
      <c r="F186" s="118" t="s">
        <v>44</v>
      </c>
      <c r="G186" s="119">
        <f t="shared" si="8"/>
        <v>4.24</v>
      </c>
      <c r="H186" s="134">
        <f t="shared" si="9"/>
        <v>0</v>
      </c>
      <c r="I186" s="125">
        <v>4.24</v>
      </c>
      <c r="J186" s="120">
        <f t="shared" si="11"/>
        <v>0</v>
      </c>
      <c r="K186" s="121">
        <v>6.0000000000000001E-3</v>
      </c>
      <c r="L186" s="122">
        <f t="shared" si="10"/>
        <v>0</v>
      </c>
      <c r="M186" s="123" t="s">
        <v>827</v>
      </c>
      <c r="N186" s="122" t="s">
        <v>651</v>
      </c>
      <c r="O186" s="123">
        <v>73181900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ht="12.75" customHeight="1" x14ac:dyDescent="0.25">
      <c r="B187" s="135" t="s">
        <v>622</v>
      </c>
      <c r="C187" s="54" t="s">
        <v>828</v>
      </c>
      <c r="D187" s="1" t="s">
        <v>1960</v>
      </c>
      <c r="E187" s="117"/>
      <c r="F187" s="118" t="s">
        <v>44</v>
      </c>
      <c r="G187" s="119">
        <f t="shared" si="8"/>
        <v>115.92</v>
      </c>
      <c r="H187" s="134">
        <f t="shared" si="9"/>
        <v>0</v>
      </c>
      <c r="I187" s="119">
        <v>115.92</v>
      </c>
      <c r="J187" s="120">
        <f t="shared" si="11"/>
        <v>0</v>
      </c>
      <c r="K187" s="121">
        <v>4.13</v>
      </c>
      <c r="L187" s="122">
        <f t="shared" si="10"/>
        <v>0</v>
      </c>
      <c r="M187" s="122">
        <v>8592648198031</v>
      </c>
      <c r="N187" s="2">
        <v>1</v>
      </c>
      <c r="O187" s="123">
        <v>68118200</v>
      </c>
    </row>
    <row r="188" spans="1:78" ht="12.75" customHeight="1" x14ac:dyDescent="0.25">
      <c r="B188" s="135" t="s">
        <v>622</v>
      </c>
      <c r="C188" s="54" t="s">
        <v>829</v>
      </c>
      <c r="D188" s="1" t="s">
        <v>1961</v>
      </c>
      <c r="E188" s="117"/>
      <c r="F188" s="118" t="s">
        <v>44</v>
      </c>
      <c r="G188" s="119">
        <f t="shared" si="8"/>
        <v>143.63999999999999</v>
      </c>
      <c r="H188" s="134">
        <f t="shared" si="9"/>
        <v>0</v>
      </c>
      <c r="I188" s="119">
        <v>143.63999999999999</v>
      </c>
      <c r="J188" s="120">
        <f t="shared" si="11"/>
        <v>0</v>
      </c>
      <c r="K188" s="121">
        <v>5.35</v>
      </c>
      <c r="L188" s="122">
        <f t="shared" si="10"/>
        <v>0</v>
      </c>
      <c r="M188" s="122">
        <v>8592648198055</v>
      </c>
      <c r="N188" s="2">
        <v>1</v>
      </c>
      <c r="O188" s="123">
        <v>68118200</v>
      </c>
    </row>
    <row r="189" spans="1:78" s="3" customFormat="1" ht="12.75" customHeight="1" x14ac:dyDescent="0.25">
      <c r="A189" s="2"/>
      <c r="B189" s="72" t="s">
        <v>622</v>
      </c>
      <c r="C189" s="54" t="s">
        <v>178</v>
      </c>
      <c r="D189" s="13" t="s">
        <v>1432</v>
      </c>
      <c r="E189" s="117"/>
      <c r="F189" s="118" t="s">
        <v>44</v>
      </c>
      <c r="G189" s="119">
        <f t="shared" si="8"/>
        <v>42.88</v>
      </c>
      <c r="H189" s="134">
        <f t="shared" si="9"/>
        <v>0</v>
      </c>
      <c r="I189" s="119">
        <v>42.88</v>
      </c>
      <c r="J189" s="120">
        <f t="shared" si="11"/>
        <v>0</v>
      </c>
      <c r="K189" s="121">
        <v>1.5</v>
      </c>
      <c r="L189" s="122">
        <f t="shared" si="10"/>
        <v>0</v>
      </c>
      <c r="M189" s="123" t="s">
        <v>830</v>
      </c>
      <c r="N189" s="122" t="s">
        <v>651</v>
      </c>
      <c r="O189" s="123">
        <v>73121049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3" customFormat="1" ht="12.75" customHeight="1" x14ac:dyDescent="0.25">
      <c r="A190" s="2"/>
      <c r="B190" s="72" t="s">
        <v>622</v>
      </c>
      <c r="C190" s="54" t="s">
        <v>179</v>
      </c>
      <c r="D190" s="13" t="s">
        <v>180</v>
      </c>
      <c r="E190" s="117"/>
      <c r="F190" s="118" t="s">
        <v>44</v>
      </c>
      <c r="G190" s="119">
        <f t="shared" si="8"/>
        <v>0.26</v>
      </c>
      <c r="H190" s="134">
        <f t="shared" si="9"/>
        <v>0</v>
      </c>
      <c r="I190" s="119">
        <v>0.26</v>
      </c>
      <c r="J190" s="120">
        <f t="shared" si="11"/>
        <v>0</v>
      </c>
      <c r="K190" s="121">
        <v>8.0000000000000002E-3</v>
      </c>
      <c r="L190" s="122">
        <f t="shared" si="10"/>
        <v>0</v>
      </c>
      <c r="M190" s="123" t="s">
        <v>831</v>
      </c>
      <c r="N190" s="122" t="s">
        <v>651</v>
      </c>
      <c r="O190" s="123">
        <v>73269098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s="3" customFormat="1" ht="12.75" customHeight="1" x14ac:dyDescent="0.25">
      <c r="A191" s="2"/>
      <c r="B191" s="72" t="s">
        <v>622</v>
      </c>
      <c r="C191" s="54" t="s">
        <v>181</v>
      </c>
      <c r="D191" s="13" t="s">
        <v>1433</v>
      </c>
      <c r="E191" s="117"/>
      <c r="F191" s="118" t="s">
        <v>44</v>
      </c>
      <c r="G191" s="119">
        <f t="shared" si="8"/>
        <v>57.84</v>
      </c>
      <c r="H191" s="134">
        <f t="shared" si="9"/>
        <v>0</v>
      </c>
      <c r="I191" s="119">
        <v>57.84</v>
      </c>
      <c r="J191" s="120">
        <f t="shared" si="11"/>
        <v>0</v>
      </c>
      <c r="K191" s="121">
        <v>1.05</v>
      </c>
      <c r="L191" s="122">
        <f t="shared" si="10"/>
        <v>0</v>
      </c>
      <c r="M191" s="123" t="s">
        <v>832</v>
      </c>
      <c r="N191" s="122" t="s">
        <v>651</v>
      </c>
      <c r="O191" s="123">
        <v>82034000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</row>
    <row r="192" spans="1:78" s="3" customFormat="1" ht="12.75" customHeight="1" x14ac:dyDescent="0.25">
      <c r="A192" s="2"/>
      <c r="B192" s="72" t="s">
        <v>622</v>
      </c>
      <c r="C192" s="54" t="s">
        <v>182</v>
      </c>
      <c r="D192" s="13" t="s">
        <v>1434</v>
      </c>
      <c r="E192" s="117"/>
      <c r="F192" s="118" t="s">
        <v>44</v>
      </c>
      <c r="G192" s="119">
        <f t="shared" si="8"/>
        <v>424.36</v>
      </c>
      <c r="H192" s="134">
        <f t="shared" si="9"/>
        <v>0</v>
      </c>
      <c r="I192" s="119">
        <v>424.36</v>
      </c>
      <c r="J192" s="120">
        <f t="shared" si="11"/>
        <v>0</v>
      </c>
      <c r="K192" s="121">
        <v>3.5</v>
      </c>
      <c r="L192" s="122">
        <f t="shared" si="10"/>
        <v>0</v>
      </c>
      <c r="M192" s="123" t="s">
        <v>833</v>
      </c>
      <c r="N192" s="122" t="s">
        <v>651</v>
      </c>
      <c r="O192" s="123">
        <v>82032000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1:78" s="3" customFormat="1" ht="12.75" customHeight="1" x14ac:dyDescent="0.25">
      <c r="A193" s="2"/>
      <c r="B193" s="71" t="s">
        <v>622</v>
      </c>
      <c r="C193" s="54" t="s">
        <v>639</v>
      </c>
      <c r="D193" s="13" t="s">
        <v>1435</v>
      </c>
      <c r="E193" s="117"/>
      <c r="F193" s="118" t="s">
        <v>44</v>
      </c>
      <c r="G193" s="119">
        <f t="shared" si="8"/>
        <v>173.04</v>
      </c>
      <c r="H193" s="134">
        <f t="shared" si="9"/>
        <v>0</v>
      </c>
      <c r="I193" s="119">
        <v>173.04</v>
      </c>
      <c r="J193" s="120">
        <f>E$15/100</f>
        <v>0</v>
      </c>
      <c r="K193" s="121">
        <v>0.62</v>
      </c>
      <c r="L193" s="122">
        <f t="shared" si="10"/>
        <v>0</v>
      </c>
      <c r="M193" s="123" t="s">
        <v>640</v>
      </c>
      <c r="N193" s="122">
        <v>1</v>
      </c>
      <c r="O193" s="123">
        <v>82032000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1:78" s="3" customFormat="1" ht="12.75" customHeight="1" x14ac:dyDescent="0.25">
      <c r="A194" s="2"/>
      <c r="B194" s="72" t="s">
        <v>622</v>
      </c>
      <c r="C194" s="54" t="s">
        <v>183</v>
      </c>
      <c r="D194" s="13" t="s">
        <v>1436</v>
      </c>
      <c r="E194" s="117"/>
      <c r="F194" s="118" t="s">
        <v>44</v>
      </c>
      <c r="G194" s="119">
        <f t="shared" si="8"/>
        <v>453.2</v>
      </c>
      <c r="H194" s="134">
        <f t="shared" si="9"/>
        <v>0</v>
      </c>
      <c r="I194" s="119">
        <v>453.2</v>
      </c>
      <c r="J194" s="120">
        <f t="shared" si="11"/>
        <v>0</v>
      </c>
      <c r="K194" s="121">
        <v>4.5999999999999996</v>
      </c>
      <c r="L194" s="122">
        <f t="shared" si="10"/>
        <v>0</v>
      </c>
      <c r="M194" s="123" t="s">
        <v>834</v>
      </c>
      <c r="N194" s="122" t="s">
        <v>651</v>
      </c>
      <c r="O194" s="123">
        <v>82032000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1:78" s="3" customFormat="1" ht="12.75" customHeight="1" x14ac:dyDescent="0.25">
      <c r="A195" s="2"/>
      <c r="B195" s="72" t="s">
        <v>622</v>
      </c>
      <c r="C195" s="54" t="s">
        <v>184</v>
      </c>
      <c r="D195" s="13" t="s">
        <v>1437</v>
      </c>
      <c r="E195" s="117"/>
      <c r="F195" s="118" t="s">
        <v>44</v>
      </c>
      <c r="G195" s="119">
        <f t="shared" si="8"/>
        <v>81.680000000000007</v>
      </c>
      <c r="H195" s="134">
        <f t="shared" si="9"/>
        <v>0</v>
      </c>
      <c r="I195" s="119">
        <v>81.680000000000007</v>
      </c>
      <c r="J195" s="120">
        <f t="shared" si="11"/>
        <v>0</v>
      </c>
      <c r="K195" s="121">
        <v>0.46</v>
      </c>
      <c r="L195" s="122">
        <f t="shared" si="10"/>
        <v>0</v>
      </c>
      <c r="M195" s="123" t="s">
        <v>835</v>
      </c>
      <c r="N195" s="122" t="s">
        <v>651</v>
      </c>
      <c r="O195" s="123">
        <v>82032000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1:78" s="3" customFormat="1" ht="12.75" customHeight="1" x14ac:dyDescent="0.25">
      <c r="A196" s="2"/>
      <c r="B196" s="72" t="s">
        <v>622</v>
      </c>
      <c r="C196" s="54" t="s">
        <v>185</v>
      </c>
      <c r="D196" s="13" t="s">
        <v>1438</v>
      </c>
      <c r="E196" s="117"/>
      <c r="F196" s="118" t="s">
        <v>44</v>
      </c>
      <c r="G196" s="119">
        <f t="shared" si="8"/>
        <v>1.4</v>
      </c>
      <c r="H196" s="134">
        <f t="shared" si="9"/>
        <v>0</v>
      </c>
      <c r="I196" s="119">
        <v>1.4</v>
      </c>
      <c r="J196" s="120">
        <f t="shared" si="11"/>
        <v>0</v>
      </c>
      <c r="K196" s="121">
        <v>7.0000000000000007E-2</v>
      </c>
      <c r="L196" s="122">
        <f t="shared" si="10"/>
        <v>0</v>
      </c>
      <c r="M196" s="123" t="s">
        <v>836</v>
      </c>
      <c r="N196" s="122" t="s">
        <v>651</v>
      </c>
      <c r="O196" s="123">
        <v>82055980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1:78" s="3" customFormat="1" ht="12.75" customHeight="1" x14ac:dyDescent="0.25">
      <c r="A197" s="2"/>
      <c r="B197" s="72" t="s">
        <v>622</v>
      </c>
      <c r="C197" s="54" t="s">
        <v>186</v>
      </c>
      <c r="D197" s="13" t="s">
        <v>1439</v>
      </c>
      <c r="E197" s="117"/>
      <c r="F197" s="118" t="s">
        <v>44</v>
      </c>
      <c r="G197" s="119">
        <f t="shared" si="8"/>
        <v>0.05</v>
      </c>
      <c r="H197" s="134">
        <f t="shared" si="9"/>
        <v>0</v>
      </c>
      <c r="I197" s="119">
        <v>0.05</v>
      </c>
      <c r="J197" s="120">
        <f t="shared" si="11"/>
        <v>0</v>
      </c>
      <c r="K197" s="121">
        <v>1E-3</v>
      </c>
      <c r="L197" s="122">
        <f t="shared" si="10"/>
        <v>0</v>
      </c>
      <c r="M197" s="123" t="s">
        <v>837</v>
      </c>
      <c r="N197" s="122" t="s">
        <v>651</v>
      </c>
      <c r="O197" s="123">
        <v>39269097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1:78" s="3" customFormat="1" ht="12.75" customHeight="1" x14ac:dyDescent="0.25">
      <c r="A198" s="2"/>
      <c r="B198" s="72" t="s">
        <v>622</v>
      </c>
      <c r="C198" s="54" t="s">
        <v>187</v>
      </c>
      <c r="D198" s="13" t="s">
        <v>1440</v>
      </c>
      <c r="E198" s="117"/>
      <c r="F198" s="118" t="s">
        <v>44</v>
      </c>
      <c r="G198" s="119">
        <f t="shared" si="8"/>
        <v>0.56000000000000005</v>
      </c>
      <c r="H198" s="134">
        <f t="shared" si="9"/>
        <v>0</v>
      </c>
      <c r="I198" s="119">
        <v>0.56000000000000005</v>
      </c>
      <c r="J198" s="120">
        <f t="shared" si="11"/>
        <v>0</v>
      </c>
      <c r="K198" s="121">
        <v>8.0000000000000002E-3</v>
      </c>
      <c r="L198" s="122">
        <f t="shared" si="10"/>
        <v>0</v>
      </c>
      <c r="M198" s="123" t="s">
        <v>838</v>
      </c>
      <c r="N198" s="122" t="s">
        <v>651</v>
      </c>
      <c r="O198" s="123">
        <v>39269097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1:78" s="3" customFormat="1" ht="12.75" customHeight="1" x14ac:dyDescent="0.25">
      <c r="A199" s="2"/>
      <c r="B199" s="72" t="s">
        <v>622</v>
      </c>
      <c r="C199" s="54" t="s">
        <v>188</v>
      </c>
      <c r="D199" s="13" t="s">
        <v>1441</v>
      </c>
      <c r="E199" s="117"/>
      <c r="F199" s="118" t="s">
        <v>44</v>
      </c>
      <c r="G199" s="119">
        <f t="shared" si="8"/>
        <v>0.56000000000000005</v>
      </c>
      <c r="H199" s="134">
        <f t="shared" si="9"/>
        <v>0</v>
      </c>
      <c r="I199" s="119">
        <v>0.56000000000000005</v>
      </c>
      <c r="J199" s="120">
        <f t="shared" si="11"/>
        <v>0</v>
      </c>
      <c r="K199" s="121">
        <v>7.0000000000000001E-3</v>
      </c>
      <c r="L199" s="122">
        <f t="shared" si="10"/>
        <v>0</v>
      </c>
      <c r="M199" s="123" t="s">
        <v>839</v>
      </c>
      <c r="N199" s="122" t="s">
        <v>651</v>
      </c>
      <c r="O199" s="123">
        <v>39269097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1:78" s="3" customFormat="1" ht="12.75" customHeight="1" x14ac:dyDescent="0.25">
      <c r="A200" s="2"/>
      <c r="B200" s="72" t="s">
        <v>622</v>
      </c>
      <c r="C200" s="54" t="s">
        <v>189</v>
      </c>
      <c r="D200" s="13" t="s">
        <v>1442</v>
      </c>
      <c r="E200" s="117"/>
      <c r="F200" s="118" t="s">
        <v>44</v>
      </c>
      <c r="G200" s="119">
        <f t="shared" si="8"/>
        <v>0.32</v>
      </c>
      <c r="H200" s="134">
        <f t="shared" si="9"/>
        <v>0</v>
      </c>
      <c r="I200" s="119">
        <v>0.32</v>
      </c>
      <c r="J200" s="120">
        <f t="shared" si="11"/>
        <v>0</v>
      </c>
      <c r="K200" s="121">
        <v>5.0000000000000001E-3</v>
      </c>
      <c r="L200" s="122">
        <f t="shared" si="10"/>
        <v>0</v>
      </c>
      <c r="M200" s="123" t="s">
        <v>840</v>
      </c>
      <c r="N200" s="122" t="s">
        <v>651</v>
      </c>
      <c r="O200" s="123">
        <v>39269097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1:78" s="3" customFormat="1" ht="12.75" customHeight="1" x14ac:dyDescent="0.25">
      <c r="A201" s="2"/>
      <c r="B201" s="72" t="s">
        <v>622</v>
      </c>
      <c r="C201" s="54" t="s">
        <v>190</v>
      </c>
      <c r="D201" s="13" t="s">
        <v>1443</v>
      </c>
      <c r="E201" s="117"/>
      <c r="F201" s="118" t="s">
        <v>44</v>
      </c>
      <c r="G201" s="119">
        <f t="shared" si="8"/>
        <v>0.84</v>
      </c>
      <c r="H201" s="134">
        <f t="shared" si="9"/>
        <v>0</v>
      </c>
      <c r="I201" s="119">
        <v>0.84</v>
      </c>
      <c r="J201" s="120">
        <f t="shared" si="11"/>
        <v>0</v>
      </c>
      <c r="K201" s="121">
        <v>1.4E-2</v>
      </c>
      <c r="L201" s="122">
        <f t="shared" si="10"/>
        <v>0</v>
      </c>
      <c r="M201" s="123" t="s">
        <v>841</v>
      </c>
      <c r="N201" s="122" t="s">
        <v>651</v>
      </c>
      <c r="O201" s="123">
        <v>39269097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1:78" s="3" customFormat="1" ht="12.75" customHeight="1" x14ac:dyDescent="0.25">
      <c r="A202" s="2"/>
      <c r="B202" s="72" t="s">
        <v>622</v>
      </c>
      <c r="C202" s="54" t="s">
        <v>191</v>
      </c>
      <c r="D202" s="13" t="s">
        <v>1444</v>
      </c>
      <c r="E202" s="117"/>
      <c r="F202" s="118" t="s">
        <v>44</v>
      </c>
      <c r="G202" s="119">
        <f t="shared" si="8"/>
        <v>1</v>
      </c>
      <c r="H202" s="134">
        <f t="shared" si="9"/>
        <v>0</v>
      </c>
      <c r="I202" s="119">
        <v>1</v>
      </c>
      <c r="J202" s="120">
        <f t="shared" si="11"/>
        <v>0</v>
      </c>
      <c r="K202" s="121">
        <v>2.3E-2</v>
      </c>
      <c r="L202" s="122">
        <f t="shared" si="10"/>
        <v>0</v>
      </c>
      <c r="M202" s="123" t="s">
        <v>842</v>
      </c>
      <c r="N202" s="122" t="s">
        <v>651</v>
      </c>
      <c r="O202" s="123">
        <v>39269097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1:78" s="3" customFormat="1" ht="12.75" customHeight="1" x14ac:dyDescent="0.25">
      <c r="A203" s="2"/>
      <c r="B203" s="72" t="s">
        <v>622</v>
      </c>
      <c r="C203" s="54" t="s">
        <v>192</v>
      </c>
      <c r="D203" s="13" t="s">
        <v>1445</v>
      </c>
      <c r="E203" s="117"/>
      <c r="F203" s="118" t="s">
        <v>44</v>
      </c>
      <c r="G203" s="119">
        <f t="shared" si="8"/>
        <v>13.64</v>
      </c>
      <c r="H203" s="134">
        <f t="shared" si="9"/>
        <v>0</v>
      </c>
      <c r="I203" s="119">
        <v>13.64</v>
      </c>
      <c r="J203" s="120">
        <f t="shared" si="11"/>
        <v>0</v>
      </c>
      <c r="K203" s="121">
        <v>0.40300000000000002</v>
      </c>
      <c r="L203" s="122">
        <f t="shared" si="10"/>
        <v>0</v>
      </c>
      <c r="M203" s="123" t="s">
        <v>843</v>
      </c>
      <c r="N203" s="122" t="s">
        <v>651</v>
      </c>
      <c r="O203" s="123">
        <v>32100090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1:78" s="3" customFormat="1" ht="12.75" customHeight="1" x14ac:dyDescent="0.25">
      <c r="A204" s="2"/>
      <c r="B204" s="2"/>
      <c r="C204" s="4"/>
      <c r="D204" s="4"/>
      <c r="E204" s="11"/>
      <c r="F204" s="13"/>
      <c r="G204" s="4"/>
      <c r="H204" s="109"/>
      <c r="I204" s="125"/>
      <c r="J204" s="4"/>
      <c r="K204" s="4"/>
      <c r="L204" s="40"/>
      <c r="M204" s="40"/>
      <c r="N204" s="40"/>
      <c r="O204" s="40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1:78" s="3" customFormat="1" ht="12.75" customHeight="1" x14ac:dyDescent="0.25">
      <c r="A205" s="2"/>
      <c r="B205" s="2"/>
      <c r="C205" s="4"/>
      <c r="D205" s="111" t="s">
        <v>1944</v>
      </c>
      <c r="E205" s="11"/>
      <c r="F205" s="13"/>
      <c r="G205" s="4"/>
      <c r="H205" s="109"/>
      <c r="I205" s="125"/>
      <c r="J205" s="4"/>
      <c r="K205" s="4"/>
      <c r="L205" s="40"/>
      <c r="M205" s="40"/>
      <c r="N205" s="40"/>
      <c r="O205" s="40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1:78" s="3" customFormat="1" ht="12.75" customHeight="1" x14ac:dyDescent="0.25">
      <c r="A206" s="2"/>
      <c r="B206" s="2"/>
      <c r="C206" s="4"/>
      <c r="D206" s="4"/>
      <c r="E206" s="11"/>
      <c r="F206" s="13"/>
      <c r="G206" s="4"/>
      <c r="H206" s="109"/>
      <c r="I206" s="125"/>
      <c r="J206" s="4"/>
      <c r="K206" s="4"/>
      <c r="L206" s="40"/>
      <c r="M206" s="40"/>
      <c r="N206" s="40"/>
      <c r="O206" s="40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1:78" s="3" customFormat="1" ht="12.75" customHeight="1" x14ac:dyDescent="0.25">
      <c r="A207" s="2"/>
      <c r="B207" s="72" t="s">
        <v>622</v>
      </c>
      <c r="C207" s="54" t="s">
        <v>193</v>
      </c>
      <c r="D207" s="13" t="s">
        <v>1446</v>
      </c>
      <c r="E207" s="117"/>
      <c r="F207" s="118" t="s">
        <v>26</v>
      </c>
      <c r="G207" s="119">
        <f t="shared" ref="G207:G276" si="12">I207*(1-J207)</f>
        <v>6.8</v>
      </c>
      <c r="H207" s="134">
        <f t="shared" ref="H207:H276" si="13">E207*G207</f>
        <v>0</v>
      </c>
      <c r="I207" s="119">
        <v>6.8</v>
      </c>
      <c r="J207" s="120">
        <f>H$15/100</f>
        <v>0</v>
      </c>
      <c r="K207" s="121">
        <v>0.63700000000000001</v>
      </c>
      <c r="L207" s="122">
        <f t="shared" ref="L207:L276" si="14">E207*K207</f>
        <v>0</v>
      </c>
      <c r="M207" s="123" t="s">
        <v>844</v>
      </c>
      <c r="N207" s="122" t="s">
        <v>845</v>
      </c>
      <c r="O207" s="123">
        <v>73262000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1:78" s="3" customFormat="1" ht="12.75" customHeight="1" x14ac:dyDescent="0.25">
      <c r="A208" s="2"/>
      <c r="B208" s="60" t="s">
        <v>622</v>
      </c>
      <c r="C208" s="54" t="s">
        <v>194</v>
      </c>
      <c r="D208" s="13" t="s">
        <v>1447</v>
      </c>
      <c r="E208" s="117"/>
      <c r="F208" s="118" t="s">
        <v>26</v>
      </c>
      <c r="G208" s="119">
        <f t="shared" si="12"/>
        <v>8.36</v>
      </c>
      <c r="H208" s="134">
        <f t="shared" si="13"/>
        <v>0</v>
      </c>
      <c r="I208" s="119">
        <v>8.36</v>
      </c>
      <c r="J208" s="120">
        <f t="shared" ref="J208:J223" si="15">H$15/100</f>
        <v>0</v>
      </c>
      <c r="K208" s="121">
        <v>0.71499999999999997</v>
      </c>
      <c r="L208" s="122">
        <f t="shared" si="14"/>
        <v>0</v>
      </c>
      <c r="M208" s="123" t="s">
        <v>846</v>
      </c>
      <c r="N208" s="122" t="s">
        <v>845</v>
      </c>
      <c r="O208" s="123">
        <v>73262000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1:78" s="3" customFormat="1" ht="12.75" customHeight="1" x14ac:dyDescent="0.25">
      <c r="A209" s="2"/>
      <c r="B209" s="72" t="s">
        <v>622</v>
      </c>
      <c r="C209" s="54" t="s">
        <v>195</v>
      </c>
      <c r="D209" s="13" t="s">
        <v>1448</v>
      </c>
      <c r="E209" s="117"/>
      <c r="F209" s="118" t="s">
        <v>26</v>
      </c>
      <c r="G209" s="119">
        <f t="shared" si="12"/>
        <v>10.32</v>
      </c>
      <c r="H209" s="134">
        <f t="shared" si="13"/>
        <v>0</v>
      </c>
      <c r="I209" s="119">
        <v>10.32</v>
      </c>
      <c r="J209" s="120">
        <f t="shared" si="15"/>
        <v>0</v>
      </c>
      <c r="K209" s="121">
        <v>0.998</v>
      </c>
      <c r="L209" s="122">
        <f t="shared" si="14"/>
        <v>0</v>
      </c>
      <c r="M209" s="123" t="s">
        <v>847</v>
      </c>
      <c r="N209" s="122" t="s">
        <v>845</v>
      </c>
      <c r="O209" s="123">
        <v>73262000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1:78" s="3" customFormat="1" ht="12.75" customHeight="1" x14ac:dyDescent="0.25">
      <c r="A210" s="2"/>
      <c r="B210" s="72" t="s">
        <v>622</v>
      </c>
      <c r="C210" s="54" t="s">
        <v>196</v>
      </c>
      <c r="D210" s="13" t="s">
        <v>1449</v>
      </c>
      <c r="E210" s="117"/>
      <c r="F210" s="118" t="s">
        <v>26</v>
      </c>
      <c r="G210" s="119">
        <f t="shared" si="12"/>
        <v>11.88</v>
      </c>
      <c r="H210" s="134">
        <f t="shared" si="13"/>
        <v>0</v>
      </c>
      <c r="I210" s="119">
        <v>11.88</v>
      </c>
      <c r="J210" s="120">
        <f t="shared" si="15"/>
        <v>0</v>
      </c>
      <c r="K210" s="121">
        <v>1.1779999999999999</v>
      </c>
      <c r="L210" s="122">
        <f t="shared" si="14"/>
        <v>0</v>
      </c>
      <c r="M210" s="123" t="s">
        <v>848</v>
      </c>
      <c r="N210" s="122" t="s">
        <v>845</v>
      </c>
      <c r="O210" s="123">
        <v>73262000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1:78" s="3" customFormat="1" ht="12.75" customHeight="1" x14ac:dyDescent="0.25">
      <c r="A211" s="2"/>
      <c r="B211" s="72" t="s">
        <v>622</v>
      </c>
      <c r="C211" s="54" t="s">
        <v>197</v>
      </c>
      <c r="D211" s="13" t="s">
        <v>1450</v>
      </c>
      <c r="E211" s="117"/>
      <c r="F211" s="118" t="s">
        <v>26</v>
      </c>
      <c r="G211" s="119">
        <f t="shared" si="12"/>
        <v>13.92</v>
      </c>
      <c r="H211" s="134">
        <f t="shared" si="13"/>
        <v>0</v>
      </c>
      <c r="I211" s="119">
        <v>13.92</v>
      </c>
      <c r="J211" s="120">
        <f t="shared" si="15"/>
        <v>0</v>
      </c>
      <c r="K211" s="121">
        <v>1.52</v>
      </c>
      <c r="L211" s="122">
        <f t="shared" si="14"/>
        <v>0</v>
      </c>
      <c r="M211" s="123" t="s">
        <v>849</v>
      </c>
      <c r="N211" s="122" t="s">
        <v>845</v>
      </c>
      <c r="O211" s="123">
        <v>73262000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1:78" s="3" customFormat="1" ht="12.75" customHeight="1" x14ac:dyDescent="0.25">
      <c r="A212" s="2"/>
      <c r="B212" s="72" t="s">
        <v>622</v>
      </c>
      <c r="C212" s="54" t="s">
        <v>198</v>
      </c>
      <c r="D212" s="13" t="s">
        <v>1451</v>
      </c>
      <c r="E212" s="117"/>
      <c r="F212" s="118" t="s">
        <v>26</v>
      </c>
      <c r="G212" s="119">
        <f t="shared" si="12"/>
        <v>15.36</v>
      </c>
      <c r="H212" s="134">
        <f t="shared" si="13"/>
        <v>0</v>
      </c>
      <c r="I212" s="119">
        <v>15.36</v>
      </c>
      <c r="J212" s="120">
        <f t="shared" si="15"/>
        <v>0</v>
      </c>
      <c r="K212" s="121">
        <v>1.724</v>
      </c>
      <c r="L212" s="122">
        <f t="shared" si="14"/>
        <v>0</v>
      </c>
      <c r="M212" s="123" t="s">
        <v>850</v>
      </c>
      <c r="N212" s="122" t="s">
        <v>845</v>
      </c>
      <c r="O212" s="123">
        <v>73262000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1:78" s="3" customFormat="1" ht="12.75" customHeight="1" x14ac:dyDescent="0.25">
      <c r="A213" s="2"/>
      <c r="B213" s="72" t="s">
        <v>622</v>
      </c>
      <c r="C213" s="54" t="s">
        <v>199</v>
      </c>
      <c r="D213" s="13" t="s">
        <v>1452</v>
      </c>
      <c r="E213" s="117"/>
      <c r="F213" s="118" t="s">
        <v>26</v>
      </c>
      <c r="G213" s="119">
        <f t="shared" si="12"/>
        <v>20.440000000000001</v>
      </c>
      <c r="H213" s="134">
        <f t="shared" si="13"/>
        <v>0</v>
      </c>
      <c r="I213" s="119">
        <v>20.440000000000001</v>
      </c>
      <c r="J213" s="120">
        <f t="shared" si="15"/>
        <v>0</v>
      </c>
      <c r="K213" s="121">
        <v>2.1259999999999999</v>
      </c>
      <c r="L213" s="122">
        <f t="shared" si="14"/>
        <v>0</v>
      </c>
      <c r="M213" s="123" t="s">
        <v>851</v>
      </c>
      <c r="N213" s="122" t="s">
        <v>845</v>
      </c>
      <c r="O213" s="123">
        <v>73262000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  <row r="214" spans="1:78" s="3" customFormat="1" ht="12.75" customHeight="1" x14ac:dyDescent="0.25">
      <c r="A214" s="2"/>
      <c r="B214" s="72" t="s">
        <v>622</v>
      </c>
      <c r="C214" s="54" t="s">
        <v>200</v>
      </c>
      <c r="D214" s="13" t="s">
        <v>1453</v>
      </c>
      <c r="E214" s="117"/>
      <c r="F214" s="118" t="s">
        <v>26</v>
      </c>
      <c r="G214" s="119">
        <f t="shared" si="12"/>
        <v>25.96</v>
      </c>
      <c r="H214" s="134">
        <f t="shared" si="13"/>
        <v>0</v>
      </c>
      <c r="I214" s="119">
        <v>25.96</v>
      </c>
      <c r="J214" s="120">
        <f t="shared" si="15"/>
        <v>0</v>
      </c>
      <c r="K214" s="121">
        <v>2.5310000000000001</v>
      </c>
      <c r="L214" s="122">
        <f t="shared" si="14"/>
        <v>0</v>
      </c>
      <c r="M214" s="123" t="s">
        <v>852</v>
      </c>
      <c r="N214" s="122" t="s">
        <v>845</v>
      </c>
      <c r="O214" s="123">
        <v>73262000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</row>
    <row r="215" spans="1:78" s="3" customFormat="1" ht="12.75" customHeight="1" x14ac:dyDescent="0.25">
      <c r="A215" s="2"/>
      <c r="B215" s="72" t="s">
        <v>622</v>
      </c>
      <c r="C215" s="54" t="s">
        <v>201</v>
      </c>
      <c r="D215" s="13" t="s">
        <v>1454</v>
      </c>
      <c r="E215" s="117"/>
      <c r="F215" s="118" t="s">
        <v>26</v>
      </c>
      <c r="G215" s="119">
        <f t="shared" si="12"/>
        <v>11.56</v>
      </c>
      <c r="H215" s="134">
        <f t="shared" si="13"/>
        <v>0</v>
      </c>
      <c r="I215" s="119">
        <v>11.56</v>
      </c>
      <c r="J215" s="120">
        <f t="shared" si="15"/>
        <v>0</v>
      </c>
      <c r="K215" s="121">
        <v>1.069</v>
      </c>
      <c r="L215" s="122">
        <f t="shared" si="14"/>
        <v>0</v>
      </c>
      <c r="M215" s="123" t="s">
        <v>853</v>
      </c>
      <c r="N215" s="122" t="s">
        <v>845</v>
      </c>
      <c r="O215" s="123">
        <v>73262000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</row>
    <row r="216" spans="1:78" s="3" customFormat="1" ht="12.75" customHeight="1" x14ac:dyDescent="0.25">
      <c r="A216" s="2"/>
      <c r="B216" s="72" t="s">
        <v>622</v>
      </c>
      <c r="C216" s="54" t="s">
        <v>202</v>
      </c>
      <c r="D216" s="13" t="s">
        <v>1455</v>
      </c>
      <c r="E216" s="117"/>
      <c r="F216" s="118" t="s">
        <v>26</v>
      </c>
      <c r="G216" s="119">
        <f t="shared" si="12"/>
        <v>14.08</v>
      </c>
      <c r="H216" s="134">
        <f t="shared" si="13"/>
        <v>0</v>
      </c>
      <c r="I216" s="119">
        <v>14.08</v>
      </c>
      <c r="J216" s="120">
        <f t="shared" si="15"/>
        <v>0</v>
      </c>
      <c r="K216" s="121">
        <v>1.514</v>
      </c>
      <c r="L216" s="122">
        <f t="shared" si="14"/>
        <v>0</v>
      </c>
      <c r="M216" s="123" t="s">
        <v>854</v>
      </c>
      <c r="N216" s="122" t="s">
        <v>845</v>
      </c>
      <c r="O216" s="123">
        <v>73262000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</row>
    <row r="217" spans="1:78" s="3" customFormat="1" ht="12.75" customHeight="1" x14ac:dyDescent="0.25">
      <c r="A217" s="2"/>
      <c r="B217" s="72" t="s">
        <v>622</v>
      </c>
      <c r="C217" s="54" t="s">
        <v>203</v>
      </c>
      <c r="D217" s="13" t="s">
        <v>1456</v>
      </c>
      <c r="E217" s="117"/>
      <c r="F217" s="118" t="s">
        <v>26</v>
      </c>
      <c r="G217" s="119">
        <f t="shared" si="12"/>
        <v>15.52</v>
      </c>
      <c r="H217" s="134">
        <f t="shared" si="13"/>
        <v>0</v>
      </c>
      <c r="I217" s="119">
        <v>15.52</v>
      </c>
      <c r="J217" s="120">
        <f t="shared" si="15"/>
        <v>0</v>
      </c>
      <c r="K217" s="121">
        <v>1.738</v>
      </c>
      <c r="L217" s="122">
        <f t="shared" si="14"/>
        <v>0</v>
      </c>
      <c r="M217" s="123" t="s">
        <v>855</v>
      </c>
      <c r="N217" s="122" t="s">
        <v>845</v>
      </c>
      <c r="O217" s="123">
        <v>73262000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</row>
    <row r="218" spans="1:78" s="3" customFormat="1" ht="12.75" customHeight="1" x14ac:dyDescent="0.25">
      <c r="A218" s="2"/>
      <c r="B218" s="72" t="s">
        <v>622</v>
      </c>
      <c r="C218" s="54" t="s">
        <v>204</v>
      </c>
      <c r="D218" s="13" t="s">
        <v>1457</v>
      </c>
      <c r="E218" s="117"/>
      <c r="F218" s="118" t="s">
        <v>26</v>
      </c>
      <c r="G218" s="119">
        <f t="shared" si="12"/>
        <v>17.52</v>
      </c>
      <c r="H218" s="134">
        <f t="shared" si="13"/>
        <v>0</v>
      </c>
      <c r="I218" s="119">
        <v>17.52</v>
      </c>
      <c r="J218" s="120">
        <f t="shared" si="15"/>
        <v>0</v>
      </c>
      <c r="K218" s="121">
        <v>1.9259999999999999</v>
      </c>
      <c r="L218" s="122">
        <f t="shared" si="14"/>
        <v>0</v>
      </c>
      <c r="M218" s="123" t="s">
        <v>856</v>
      </c>
      <c r="N218" s="122" t="s">
        <v>845</v>
      </c>
      <c r="O218" s="123">
        <v>73262000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</row>
    <row r="219" spans="1:78" s="3" customFormat="1" ht="12.75" customHeight="1" x14ac:dyDescent="0.25">
      <c r="A219" s="2"/>
      <c r="B219" s="72" t="s">
        <v>622</v>
      </c>
      <c r="C219" s="54" t="s">
        <v>205</v>
      </c>
      <c r="D219" s="13" t="s">
        <v>1458</v>
      </c>
      <c r="E219" s="117"/>
      <c r="F219" s="118" t="s">
        <v>26</v>
      </c>
      <c r="G219" s="119">
        <f t="shared" si="12"/>
        <v>20.36</v>
      </c>
      <c r="H219" s="134">
        <f t="shared" si="13"/>
        <v>0</v>
      </c>
      <c r="I219" s="119">
        <v>20.36</v>
      </c>
      <c r="J219" s="120">
        <f t="shared" si="15"/>
        <v>0</v>
      </c>
      <c r="K219" s="121">
        <v>2.1240000000000001</v>
      </c>
      <c r="L219" s="122">
        <f t="shared" si="14"/>
        <v>0</v>
      </c>
      <c r="M219" s="123" t="s">
        <v>857</v>
      </c>
      <c r="N219" s="122" t="s">
        <v>845</v>
      </c>
      <c r="O219" s="123">
        <v>73262000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</row>
    <row r="220" spans="1:78" s="3" customFormat="1" ht="12.75" customHeight="1" x14ac:dyDescent="0.25">
      <c r="A220" s="2"/>
      <c r="B220" s="72" t="s">
        <v>622</v>
      </c>
      <c r="C220" s="54" t="s">
        <v>206</v>
      </c>
      <c r="D220" s="13" t="s">
        <v>1459</v>
      </c>
      <c r="E220" s="117"/>
      <c r="F220" s="118" t="s">
        <v>26</v>
      </c>
      <c r="G220" s="119">
        <f t="shared" si="12"/>
        <v>26.08</v>
      </c>
      <c r="H220" s="134">
        <f t="shared" si="13"/>
        <v>0</v>
      </c>
      <c r="I220" s="119">
        <v>26.08</v>
      </c>
      <c r="J220" s="120">
        <f t="shared" si="15"/>
        <v>0</v>
      </c>
      <c r="K220" s="121">
        <v>2.5139999999999998</v>
      </c>
      <c r="L220" s="122">
        <f t="shared" si="14"/>
        <v>0</v>
      </c>
      <c r="M220" s="123" t="s">
        <v>858</v>
      </c>
      <c r="N220" s="122" t="s">
        <v>845</v>
      </c>
      <c r="O220" s="123">
        <v>73262000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</row>
    <row r="221" spans="1:78" s="3" customFormat="1" ht="12.75" customHeight="1" x14ac:dyDescent="0.25">
      <c r="A221" s="2"/>
      <c r="B221" s="72" t="s">
        <v>622</v>
      </c>
      <c r="C221" s="54" t="s">
        <v>207</v>
      </c>
      <c r="D221" s="13" t="s">
        <v>1460</v>
      </c>
      <c r="E221" s="117"/>
      <c r="F221" s="118" t="s">
        <v>26</v>
      </c>
      <c r="G221" s="119">
        <f t="shared" si="12"/>
        <v>32.799999999999997</v>
      </c>
      <c r="H221" s="134">
        <f t="shared" si="13"/>
        <v>0</v>
      </c>
      <c r="I221" s="119">
        <v>32.799999999999997</v>
      </c>
      <c r="J221" s="120">
        <f t="shared" si="15"/>
        <v>0</v>
      </c>
      <c r="K221" s="121">
        <v>2.95</v>
      </c>
      <c r="L221" s="122">
        <f t="shared" si="14"/>
        <v>0</v>
      </c>
      <c r="M221" s="123" t="s">
        <v>859</v>
      </c>
      <c r="N221" s="122" t="s">
        <v>845</v>
      </c>
      <c r="O221" s="123">
        <v>73262000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</row>
    <row r="222" spans="1:78" s="3" customFormat="1" ht="12.75" customHeight="1" x14ac:dyDescent="0.25">
      <c r="A222" s="2"/>
      <c r="B222" s="72" t="s">
        <v>622</v>
      </c>
      <c r="C222" s="54" t="s">
        <v>208</v>
      </c>
      <c r="D222" s="13" t="s">
        <v>1461</v>
      </c>
      <c r="E222" s="117"/>
      <c r="F222" s="118" t="s">
        <v>26</v>
      </c>
      <c r="G222" s="119">
        <f t="shared" si="12"/>
        <v>11.4</v>
      </c>
      <c r="H222" s="134">
        <f t="shared" si="13"/>
        <v>0</v>
      </c>
      <c r="I222" s="119">
        <v>11.4</v>
      </c>
      <c r="J222" s="120">
        <f t="shared" si="15"/>
        <v>0</v>
      </c>
      <c r="K222" s="121">
        <v>1.0109999999999999</v>
      </c>
      <c r="L222" s="122">
        <f t="shared" si="14"/>
        <v>0</v>
      </c>
      <c r="M222" s="123" t="s">
        <v>860</v>
      </c>
      <c r="N222" s="122" t="s">
        <v>845</v>
      </c>
      <c r="O222" s="123">
        <v>73262000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</row>
    <row r="223" spans="1:78" s="3" customFormat="1" ht="12.75" customHeight="1" x14ac:dyDescent="0.25">
      <c r="A223" s="2"/>
      <c r="B223" s="72" t="s">
        <v>622</v>
      </c>
      <c r="C223" s="54" t="s">
        <v>209</v>
      </c>
      <c r="D223" s="13" t="s">
        <v>1462</v>
      </c>
      <c r="E223" s="117"/>
      <c r="F223" s="118" t="s">
        <v>26</v>
      </c>
      <c r="G223" s="119">
        <f t="shared" si="12"/>
        <v>12.88</v>
      </c>
      <c r="H223" s="134">
        <f t="shared" si="13"/>
        <v>0</v>
      </c>
      <c r="I223" s="119">
        <v>12.88</v>
      </c>
      <c r="J223" s="120">
        <f t="shared" si="15"/>
        <v>0</v>
      </c>
      <c r="K223" s="121">
        <v>1.181</v>
      </c>
      <c r="L223" s="122">
        <f t="shared" si="14"/>
        <v>0</v>
      </c>
      <c r="M223" s="123" t="s">
        <v>861</v>
      </c>
      <c r="N223" s="122" t="s">
        <v>845</v>
      </c>
      <c r="O223" s="123">
        <v>73262000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</row>
    <row r="224" spans="1:78" s="3" customFormat="1" ht="12.75" customHeight="1" x14ac:dyDescent="0.25">
      <c r="A224" s="2"/>
      <c r="B224" s="60" t="s">
        <v>622</v>
      </c>
      <c r="C224" s="54" t="s">
        <v>210</v>
      </c>
      <c r="D224" s="13" t="s">
        <v>1463</v>
      </c>
      <c r="E224" s="117"/>
      <c r="F224" s="118" t="s">
        <v>26</v>
      </c>
      <c r="G224" s="119">
        <f t="shared" si="12"/>
        <v>2.6</v>
      </c>
      <c r="H224" s="134">
        <f t="shared" si="13"/>
        <v>0</v>
      </c>
      <c r="I224" s="119">
        <v>2.6</v>
      </c>
      <c r="J224" s="120">
        <f>G$15/100</f>
        <v>0</v>
      </c>
      <c r="K224" s="121">
        <v>0.34599999999999997</v>
      </c>
      <c r="L224" s="122">
        <f t="shared" si="14"/>
        <v>0</v>
      </c>
      <c r="M224" s="123" t="s">
        <v>862</v>
      </c>
      <c r="N224" s="122" t="s">
        <v>845</v>
      </c>
      <c r="O224" s="123">
        <v>73262000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</row>
    <row r="225" spans="1:78" s="3" customFormat="1" ht="12.75" customHeight="1" x14ac:dyDescent="0.25">
      <c r="A225" s="2"/>
      <c r="B225" s="60" t="s">
        <v>622</v>
      </c>
      <c r="C225" s="54" t="s">
        <v>211</v>
      </c>
      <c r="D225" s="13" t="s">
        <v>1464</v>
      </c>
      <c r="E225" s="117"/>
      <c r="F225" s="118" t="s">
        <v>26</v>
      </c>
      <c r="G225" s="119">
        <f t="shared" si="12"/>
        <v>3.56</v>
      </c>
      <c r="H225" s="134">
        <f t="shared" si="13"/>
        <v>0</v>
      </c>
      <c r="I225" s="119">
        <v>3.56</v>
      </c>
      <c r="J225" s="120">
        <f t="shared" ref="J225:J233" si="16">G$15/100</f>
        <v>0</v>
      </c>
      <c r="K225" s="121">
        <v>0.55900000000000005</v>
      </c>
      <c r="L225" s="122">
        <f t="shared" si="14"/>
        <v>0</v>
      </c>
      <c r="M225" s="123" t="s">
        <v>863</v>
      </c>
      <c r="N225" s="122" t="s">
        <v>845</v>
      </c>
      <c r="O225" s="123">
        <v>73262000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</row>
    <row r="226" spans="1:78" s="3" customFormat="1" ht="12.75" customHeight="1" x14ac:dyDescent="0.25">
      <c r="A226" s="2"/>
      <c r="B226" s="60" t="s">
        <v>622</v>
      </c>
      <c r="C226" s="54" t="s">
        <v>212</v>
      </c>
      <c r="D226" s="13" t="s">
        <v>1465</v>
      </c>
      <c r="E226" s="117"/>
      <c r="F226" s="118" t="s">
        <v>26</v>
      </c>
      <c r="G226" s="119">
        <f t="shared" si="12"/>
        <v>4.5199999999999996</v>
      </c>
      <c r="H226" s="134">
        <f t="shared" si="13"/>
        <v>0</v>
      </c>
      <c r="I226" s="119">
        <v>4.5199999999999996</v>
      </c>
      <c r="J226" s="120">
        <f t="shared" si="16"/>
        <v>0</v>
      </c>
      <c r="K226" s="121">
        <v>0.76500000000000001</v>
      </c>
      <c r="L226" s="122">
        <f t="shared" si="14"/>
        <v>0</v>
      </c>
      <c r="M226" s="123" t="s">
        <v>864</v>
      </c>
      <c r="N226" s="122" t="s">
        <v>845</v>
      </c>
      <c r="O226" s="123">
        <v>73262000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</row>
    <row r="227" spans="1:78" s="3" customFormat="1" ht="12.75" customHeight="1" x14ac:dyDescent="0.25">
      <c r="A227" s="2"/>
      <c r="B227" s="60" t="s">
        <v>622</v>
      </c>
      <c r="C227" s="54" t="s">
        <v>213</v>
      </c>
      <c r="D227" s="13" t="s">
        <v>1466</v>
      </c>
      <c r="E227" s="117"/>
      <c r="F227" s="118" t="s">
        <v>26</v>
      </c>
      <c r="G227" s="119">
        <f t="shared" si="12"/>
        <v>7.64</v>
      </c>
      <c r="H227" s="134">
        <f t="shared" si="13"/>
        <v>0</v>
      </c>
      <c r="I227" s="119">
        <v>7.64</v>
      </c>
      <c r="J227" s="120">
        <f t="shared" si="16"/>
        <v>0</v>
      </c>
      <c r="K227" s="121">
        <v>1.456</v>
      </c>
      <c r="L227" s="122">
        <f t="shared" si="14"/>
        <v>0</v>
      </c>
      <c r="M227" s="123" t="s">
        <v>865</v>
      </c>
      <c r="N227" s="122" t="s">
        <v>845</v>
      </c>
      <c r="O227" s="123">
        <v>73262000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</row>
    <row r="228" spans="1:78" s="3" customFormat="1" ht="12.75" customHeight="1" x14ac:dyDescent="0.25">
      <c r="A228" s="2"/>
      <c r="B228" s="60" t="s">
        <v>622</v>
      </c>
      <c r="C228" s="54" t="s">
        <v>214</v>
      </c>
      <c r="D228" s="13" t="s">
        <v>1467</v>
      </c>
      <c r="E228" s="117"/>
      <c r="F228" s="118" t="s">
        <v>26</v>
      </c>
      <c r="G228" s="119">
        <f t="shared" si="12"/>
        <v>9.36</v>
      </c>
      <c r="H228" s="134">
        <f t="shared" si="13"/>
        <v>0</v>
      </c>
      <c r="I228" s="119">
        <v>9.36</v>
      </c>
      <c r="J228" s="120">
        <f t="shared" si="16"/>
        <v>0</v>
      </c>
      <c r="K228" s="121">
        <v>1.7689999999999999</v>
      </c>
      <c r="L228" s="122">
        <f t="shared" si="14"/>
        <v>0</v>
      </c>
      <c r="M228" s="123" t="s">
        <v>866</v>
      </c>
      <c r="N228" s="122" t="s">
        <v>845</v>
      </c>
      <c r="O228" s="123">
        <v>73262000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</row>
    <row r="229" spans="1:78" s="3" customFormat="1" ht="12.75" customHeight="1" x14ac:dyDescent="0.25">
      <c r="A229" s="2"/>
      <c r="B229" s="60" t="s">
        <v>622</v>
      </c>
      <c r="C229" s="54" t="s">
        <v>215</v>
      </c>
      <c r="D229" s="13" t="s">
        <v>1468</v>
      </c>
      <c r="E229" s="117"/>
      <c r="F229" s="118" t="s">
        <v>26</v>
      </c>
      <c r="G229" s="119">
        <f t="shared" si="12"/>
        <v>11.48</v>
      </c>
      <c r="H229" s="134">
        <f t="shared" si="13"/>
        <v>0</v>
      </c>
      <c r="I229" s="119">
        <v>11.48</v>
      </c>
      <c r="J229" s="120">
        <f t="shared" si="16"/>
        <v>0</v>
      </c>
      <c r="K229" s="121">
        <v>2.0819999999999999</v>
      </c>
      <c r="L229" s="122">
        <f t="shared" si="14"/>
        <v>0</v>
      </c>
      <c r="M229" s="123" t="s">
        <v>867</v>
      </c>
      <c r="N229" s="122" t="s">
        <v>845</v>
      </c>
      <c r="O229" s="123">
        <v>73262000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</row>
    <row r="230" spans="1:78" s="3" customFormat="1" ht="12.75" customHeight="1" x14ac:dyDescent="0.25">
      <c r="A230" s="2"/>
      <c r="B230" s="60" t="s">
        <v>622</v>
      </c>
      <c r="C230" s="54" t="s">
        <v>216</v>
      </c>
      <c r="D230" s="13" t="s">
        <v>1469</v>
      </c>
      <c r="E230" s="117"/>
      <c r="F230" s="118" t="s">
        <v>26</v>
      </c>
      <c r="G230" s="119">
        <f t="shared" si="12"/>
        <v>15.32</v>
      </c>
      <c r="H230" s="134">
        <f t="shared" si="13"/>
        <v>0</v>
      </c>
      <c r="I230" s="119">
        <v>15.32</v>
      </c>
      <c r="J230" s="120">
        <f t="shared" si="16"/>
        <v>0</v>
      </c>
      <c r="K230" s="121">
        <v>2.7280000000000002</v>
      </c>
      <c r="L230" s="122">
        <f t="shared" si="14"/>
        <v>0</v>
      </c>
      <c r="M230" s="123" t="s">
        <v>868</v>
      </c>
      <c r="N230" s="122" t="s">
        <v>845</v>
      </c>
      <c r="O230" s="123">
        <v>73262000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</row>
    <row r="231" spans="1:78" s="3" customFormat="1" ht="12.75" customHeight="1" x14ac:dyDescent="0.25">
      <c r="A231" s="2"/>
      <c r="B231" s="60" t="s">
        <v>622</v>
      </c>
      <c r="C231" s="54" t="s">
        <v>217</v>
      </c>
      <c r="D231" s="13" t="s">
        <v>1470</v>
      </c>
      <c r="E231" s="117"/>
      <c r="F231" s="118" t="s">
        <v>26</v>
      </c>
      <c r="G231" s="119">
        <f t="shared" si="12"/>
        <v>18.920000000000002</v>
      </c>
      <c r="H231" s="134">
        <f t="shared" si="13"/>
        <v>0</v>
      </c>
      <c r="I231" s="119">
        <v>18.920000000000002</v>
      </c>
      <c r="J231" s="120">
        <f t="shared" si="16"/>
        <v>0</v>
      </c>
      <c r="K231" s="121">
        <v>3.282</v>
      </c>
      <c r="L231" s="122">
        <f t="shared" si="14"/>
        <v>0</v>
      </c>
      <c r="M231" s="123" t="s">
        <v>869</v>
      </c>
      <c r="N231" s="122" t="s">
        <v>845</v>
      </c>
      <c r="O231" s="123">
        <v>73262000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</row>
    <row r="232" spans="1:78" s="3" customFormat="1" ht="12.75" customHeight="1" x14ac:dyDescent="0.25">
      <c r="A232" s="2"/>
      <c r="B232" s="60" t="s">
        <v>622</v>
      </c>
      <c r="C232" s="54" t="s">
        <v>218</v>
      </c>
      <c r="D232" s="13" t="s">
        <v>1471</v>
      </c>
      <c r="E232" s="117"/>
      <c r="F232" s="118" t="s">
        <v>26</v>
      </c>
      <c r="G232" s="119">
        <f t="shared" si="12"/>
        <v>3</v>
      </c>
      <c r="H232" s="134">
        <f t="shared" si="13"/>
        <v>0</v>
      </c>
      <c r="I232" s="119">
        <v>3</v>
      </c>
      <c r="J232" s="120">
        <f t="shared" si="16"/>
        <v>0</v>
      </c>
      <c r="K232" s="121">
        <v>0.45300000000000001</v>
      </c>
      <c r="L232" s="122">
        <f t="shared" si="14"/>
        <v>0</v>
      </c>
      <c r="M232" s="123" t="s">
        <v>870</v>
      </c>
      <c r="N232" s="122" t="s">
        <v>845</v>
      </c>
      <c r="O232" s="123">
        <v>73262000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</row>
    <row r="233" spans="1:78" s="3" customFormat="1" ht="12.75" customHeight="1" x14ac:dyDescent="0.25">
      <c r="A233" s="2"/>
      <c r="B233" s="60" t="s">
        <v>622</v>
      </c>
      <c r="C233" s="54" t="s">
        <v>219</v>
      </c>
      <c r="D233" s="13" t="s">
        <v>1472</v>
      </c>
      <c r="E233" s="117"/>
      <c r="F233" s="118" t="s">
        <v>26</v>
      </c>
      <c r="G233" s="119">
        <f t="shared" si="12"/>
        <v>4.6399999999999997</v>
      </c>
      <c r="H233" s="134">
        <f t="shared" si="13"/>
        <v>0</v>
      </c>
      <c r="I233" s="119">
        <v>4.6399999999999997</v>
      </c>
      <c r="J233" s="120">
        <f t="shared" si="16"/>
        <v>0</v>
      </c>
      <c r="K233" s="121">
        <v>0.79</v>
      </c>
      <c r="L233" s="122">
        <f t="shared" si="14"/>
        <v>0</v>
      </c>
      <c r="M233" s="123" t="s">
        <v>871</v>
      </c>
      <c r="N233" s="122" t="s">
        <v>845</v>
      </c>
      <c r="O233" s="123">
        <v>73262000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</row>
    <row r="234" spans="1:78" s="3" customFormat="1" ht="12.75" customHeight="1" x14ac:dyDescent="0.25">
      <c r="A234" s="2"/>
      <c r="B234" s="60" t="s">
        <v>622</v>
      </c>
      <c r="C234" s="54" t="s">
        <v>220</v>
      </c>
      <c r="D234" s="13" t="s">
        <v>1473</v>
      </c>
      <c r="E234" s="117"/>
      <c r="F234" s="118" t="s">
        <v>26</v>
      </c>
      <c r="G234" s="119">
        <f t="shared" si="12"/>
        <v>8.0399999999999991</v>
      </c>
      <c r="H234" s="134">
        <f t="shared" si="13"/>
        <v>0</v>
      </c>
      <c r="I234" s="119">
        <v>8.0399999999999991</v>
      </c>
      <c r="J234" s="120">
        <f t="shared" ref="J234:J338" si="17">H$15/100</f>
        <v>0</v>
      </c>
      <c r="K234" s="121">
        <v>0.65200000000000002</v>
      </c>
      <c r="L234" s="122">
        <f t="shared" si="14"/>
        <v>0</v>
      </c>
      <c r="M234" s="123" t="s">
        <v>872</v>
      </c>
      <c r="N234" s="122">
        <v>2</v>
      </c>
      <c r="O234" s="123">
        <v>73262000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</row>
    <row r="235" spans="1:78" s="3" customFormat="1" ht="12.75" customHeight="1" x14ac:dyDescent="0.25">
      <c r="A235" s="2"/>
      <c r="B235" s="60" t="s">
        <v>622</v>
      </c>
      <c r="C235" s="54" t="s">
        <v>221</v>
      </c>
      <c r="D235" s="13" t="s">
        <v>1474</v>
      </c>
      <c r="E235" s="117"/>
      <c r="F235" s="118" t="s">
        <v>26</v>
      </c>
      <c r="G235" s="119">
        <f t="shared" si="12"/>
        <v>9.6</v>
      </c>
      <c r="H235" s="134">
        <f t="shared" si="13"/>
        <v>0</v>
      </c>
      <c r="I235" s="119">
        <v>9.6</v>
      </c>
      <c r="J235" s="120">
        <f t="shared" si="17"/>
        <v>0</v>
      </c>
      <c r="K235" s="121">
        <v>1.0549999999999999</v>
      </c>
      <c r="L235" s="122">
        <f t="shared" si="14"/>
        <v>0</v>
      </c>
      <c r="M235" s="123" t="s">
        <v>873</v>
      </c>
      <c r="N235" s="122" t="s">
        <v>845</v>
      </c>
      <c r="O235" s="123">
        <v>73262000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</row>
    <row r="236" spans="1:78" s="3" customFormat="1" ht="12.75" customHeight="1" x14ac:dyDescent="0.25">
      <c r="A236" s="2"/>
      <c r="B236" s="60" t="s">
        <v>622</v>
      </c>
      <c r="C236" s="54" t="s">
        <v>222</v>
      </c>
      <c r="D236" s="13" t="s">
        <v>1475</v>
      </c>
      <c r="E236" s="117"/>
      <c r="F236" s="118" t="s">
        <v>26</v>
      </c>
      <c r="G236" s="119">
        <f t="shared" si="12"/>
        <v>11.92</v>
      </c>
      <c r="H236" s="134">
        <f t="shared" si="13"/>
        <v>0</v>
      </c>
      <c r="I236" s="119">
        <v>11.92</v>
      </c>
      <c r="J236" s="120">
        <f t="shared" si="17"/>
        <v>0</v>
      </c>
      <c r="K236" s="121">
        <v>1.47</v>
      </c>
      <c r="L236" s="122">
        <f t="shared" si="14"/>
        <v>0</v>
      </c>
      <c r="M236" s="123" t="s">
        <v>874</v>
      </c>
      <c r="N236" s="122" t="s">
        <v>845</v>
      </c>
      <c r="O236" s="123">
        <v>73262000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</row>
    <row r="237" spans="1:78" s="3" customFormat="1" ht="12.75" customHeight="1" x14ac:dyDescent="0.25">
      <c r="A237" s="2"/>
      <c r="B237" s="60" t="s">
        <v>622</v>
      </c>
      <c r="C237" s="54" t="s">
        <v>223</v>
      </c>
      <c r="D237" s="13" t="s">
        <v>1476</v>
      </c>
      <c r="E237" s="117"/>
      <c r="F237" s="118" t="s">
        <v>26</v>
      </c>
      <c r="G237" s="119">
        <f t="shared" si="12"/>
        <v>17</v>
      </c>
      <c r="H237" s="134">
        <f t="shared" si="13"/>
        <v>0</v>
      </c>
      <c r="I237" s="119">
        <v>17</v>
      </c>
      <c r="J237" s="120">
        <f t="shared" si="17"/>
        <v>0</v>
      </c>
      <c r="K237" s="121">
        <v>2.415</v>
      </c>
      <c r="L237" s="122">
        <f t="shared" si="14"/>
        <v>0</v>
      </c>
      <c r="M237" s="123" t="s">
        <v>875</v>
      </c>
      <c r="N237" s="122" t="s">
        <v>845</v>
      </c>
      <c r="O237" s="123">
        <v>73262000</v>
      </c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</row>
    <row r="238" spans="1:78" s="3" customFormat="1" ht="12.75" customHeight="1" x14ac:dyDescent="0.25">
      <c r="A238" s="2"/>
      <c r="B238" s="60" t="s">
        <v>622</v>
      </c>
      <c r="C238" s="54" t="s">
        <v>224</v>
      </c>
      <c r="D238" s="13" t="s">
        <v>1477</v>
      </c>
      <c r="E238" s="117"/>
      <c r="F238" s="118" t="s">
        <v>26</v>
      </c>
      <c r="G238" s="119">
        <f t="shared" si="12"/>
        <v>22.72</v>
      </c>
      <c r="H238" s="134">
        <f t="shared" si="13"/>
        <v>0</v>
      </c>
      <c r="I238" s="119">
        <v>22.72</v>
      </c>
      <c r="J238" s="120">
        <f t="shared" si="17"/>
        <v>0</v>
      </c>
      <c r="K238" s="121">
        <v>2.8279999999999998</v>
      </c>
      <c r="L238" s="122">
        <f t="shared" si="14"/>
        <v>0</v>
      </c>
      <c r="M238" s="123" t="s">
        <v>876</v>
      </c>
      <c r="N238" s="122" t="s">
        <v>845</v>
      </c>
      <c r="O238" s="123">
        <v>73262000</v>
      </c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</row>
    <row r="239" spans="1:78" s="3" customFormat="1" ht="12.75" customHeight="1" x14ac:dyDescent="0.25">
      <c r="A239" s="2"/>
      <c r="B239" s="60" t="s">
        <v>622</v>
      </c>
      <c r="C239" s="54" t="s">
        <v>225</v>
      </c>
      <c r="D239" s="13" t="s">
        <v>1478</v>
      </c>
      <c r="E239" s="117"/>
      <c r="F239" s="118" t="s">
        <v>26</v>
      </c>
      <c r="G239" s="119">
        <f t="shared" si="12"/>
        <v>26.04</v>
      </c>
      <c r="H239" s="134">
        <f t="shared" si="13"/>
        <v>0</v>
      </c>
      <c r="I239" s="119">
        <v>26.04</v>
      </c>
      <c r="J239" s="120">
        <f t="shared" si="17"/>
        <v>0</v>
      </c>
      <c r="K239" s="121">
        <v>3.464</v>
      </c>
      <c r="L239" s="122">
        <f t="shared" si="14"/>
        <v>0</v>
      </c>
      <c r="M239" s="123" t="s">
        <v>877</v>
      </c>
      <c r="N239" s="122">
        <v>2</v>
      </c>
      <c r="O239" s="123">
        <v>73262000</v>
      </c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</row>
    <row r="240" spans="1:78" s="3" customFormat="1" ht="12.75" customHeight="1" x14ac:dyDescent="0.25">
      <c r="A240" s="2"/>
      <c r="B240" s="60" t="s">
        <v>622</v>
      </c>
      <c r="C240" s="54" t="s">
        <v>226</v>
      </c>
      <c r="D240" s="13" t="s">
        <v>1479</v>
      </c>
      <c r="E240" s="117"/>
      <c r="F240" s="118" t="s">
        <v>26</v>
      </c>
      <c r="G240" s="119">
        <f t="shared" si="12"/>
        <v>35.04</v>
      </c>
      <c r="H240" s="134">
        <f t="shared" si="13"/>
        <v>0</v>
      </c>
      <c r="I240" s="119">
        <v>35.04</v>
      </c>
      <c r="J240" s="120">
        <f t="shared" si="17"/>
        <v>0</v>
      </c>
      <c r="K240" s="121">
        <v>5.05</v>
      </c>
      <c r="L240" s="122">
        <f t="shared" si="14"/>
        <v>0</v>
      </c>
      <c r="M240" s="123" t="s">
        <v>878</v>
      </c>
      <c r="N240" s="122" t="s">
        <v>845</v>
      </c>
      <c r="O240" s="123">
        <v>73262000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</row>
    <row r="241" spans="1:78" s="3" customFormat="1" ht="12.75" customHeight="1" x14ac:dyDescent="0.25">
      <c r="A241" s="2"/>
      <c r="B241" s="60" t="s">
        <v>622</v>
      </c>
      <c r="C241" s="54" t="s">
        <v>227</v>
      </c>
      <c r="D241" s="13" t="s">
        <v>1480</v>
      </c>
      <c r="E241" s="117"/>
      <c r="F241" s="118" t="s">
        <v>26</v>
      </c>
      <c r="G241" s="119">
        <f t="shared" si="12"/>
        <v>43.2</v>
      </c>
      <c r="H241" s="134">
        <f t="shared" si="13"/>
        <v>0</v>
      </c>
      <c r="I241" s="119">
        <v>43.2</v>
      </c>
      <c r="J241" s="120">
        <f t="shared" si="17"/>
        <v>0</v>
      </c>
      <c r="K241" s="121">
        <v>7.62</v>
      </c>
      <c r="L241" s="122">
        <f t="shared" si="14"/>
        <v>0</v>
      </c>
      <c r="M241" s="123" t="s">
        <v>879</v>
      </c>
      <c r="N241" s="122" t="s">
        <v>845</v>
      </c>
      <c r="O241" s="123">
        <v>73262000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</row>
    <row r="242" spans="1:78" s="3" customFormat="1" ht="12.75" customHeight="1" x14ac:dyDescent="0.25">
      <c r="A242" s="2"/>
      <c r="B242" s="60" t="s">
        <v>622</v>
      </c>
      <c r="C242" s="54" t="s">
        <v>228</v>
      </c>
      <c r="D242" s="13" t="s">
        <v>1962</v>
      </c>
      <c r="E242" s="117"/>
      <c r="F242" s="118" t="s">
        <v>26</v>
      </c>
      <c r="G242" s="119">
        <f t="shared" si="12"/>
        <v>10.24</v>
      </c>
      <c r="H242" s="134">
        <f t="shared" si="13"/>
        <v>0</v>
      </c>
      <c r="I242" s="119">
        <v>10.24</v>
      </c>
      <c r="J242" s="120">
        <f t="shared" si="17"/>
        <v>0</v>
      </c>
      <c r="K242" s="121">
        <v>0.65200000000000002</v>
      </c>
      <c r="L242" s="122">
        <f t="shared" si="14"/>
        <v>0</v>
      </c>
      <c r="M242" s="123" t="s">
        <v>880</v>
      </c>
      <c r="N242" s="122" t="s">
        <v>845</v>
      </c>
      <c r="O242" s="123">
        <v>73262000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</row>
    <row r="243" spans="1:78" s="3" customFormat="1" ht="12.75" customHeight="1" x14ac:dyDescent="0.25">
      <c r="A243" s="2"/>
      <c r="B243" s="60" t="s">
        <v>622</v>
      </c>
      <c r="C243" s="54" t="s">
        <v>229</v>
      </c>
      <c r="D243" s="13" t="s">
        <v>1963</v>
      </c>
      <c r="E243" s="117"/>
      <c r="F243" s="118" t="s">
        <v>26</v>
      </c>
      <c r="G243" s="119">
        <f t="shared" si="12"/>
        <v>15.44</v>
      </c>
      <c r="H243" s="134">
        <f t="shared" si="13"/>
        <v>0</v>
      </c>
      <c r="I243" s="119">
        <v>15.44</v>
      </c>
      <c r="J243" s="120">
        <f t="shared" si="17"/>
        <v>0</v>
      </c>
      <c r="K243" s="121">
        <v>1.099</v>
      </c>
      <c r="L243" s="122">
        <f t="shared" si="14"/>
        <v>0</v>
      </c>
      <c r="M243" s="123" t="s">
        <v>881</v>
      </c>
      <c r="N243" s="122" t="s">
        <v>845</v>
      </c>
      <c r="O243" s="123">
        <v>73262000</v>
      </c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</row>
    <row r="244" spans="1:78" s="77" customFormat="1" ht="12.75" customHeight="1" x14ac:dyDescent="0.25">
      <c r="A244" s="2"/>
      <c r="B244" s="60" t="s">
        <v>622</v>
      </c>
      <c r="C244" s="54" t="s">
        <v>230</v>
      </c>
      <c r="D244" s="118" t="s">
        <v>1481</v>
      </c>
      <c r="E244" s="117"/>
      <c r="F244" s="118" t="s">
        <v>44</v>
      </c>
      <c r="G244" s="119">
        <f t="shared" si="12"/>
        <v>2.72</v>
      </c>
      <c r="H244" s="134">
        <f t="shared" si="13"/>
        <v>0</v>
      </c>
      <c r="I244" s="119">
        <v>2.72</v>
      </c>
      <c r="J244" s="120">
        <f t="shared" si="17"/>
        <v>0</v>
      </c>
      <c r="K244" s="121">
        <v>0.16300000000000001</v>
      </c>
      <c r="L244" s="122">
        <f t="shared" si="14"/>
        <v>0</v>
      </c>
      <c r="M244" s="123" t="s">
        <v>882</v>
      </c>
      <c r="N244" s="122" t="s">
        <v>845</v>
      </c>
      <c r="O244" s="123">
        <v>73262000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</row>
    <row r="245" spans="1:78" ht="12.75" customHeight="1" x14ac:dyDescent="0.25">
      <c r="B245" s="60" t="s">
        <v>622</v>
      </c>
      <c r="C245" s="54" t="s">
        <v>883</v>
      </c>
      <c r="D245" s="1" t="s">
        <v>1925</v>
      </c>
      <c r="E245" s="117"/>
      <c r="F245" s="118" t="s">
        <v>26</v>
      </c>
      <c r="G245" s="119">
        <f t="shared" si="12"/>
        <v>3.92</v>
      </c>
      <c r="H245" s="134">
        <f t="shared" si="13"/>
        <v>0</v>
      </c>
      <c r="I245" s="119">
        <v>3.92</v>
      </c>
      <c r="J245" s="120">
        <f>H$15/100</f>
        <v>0</v>
      </c>
      <c r="K245" s="121">
        <v>0.34599999999999997</v>
      </c>
      <c r="L245" s="122">
        <f>E245*K245</f>
        <v>0</v>
      </c>
      <c r="M245" s="40">
        <v>8592648225058</v>
      </c>
      <c r="N245" s="122" t="s">
        <v>845</v>
      </c>
      <c r="O245" s="123">
        <v>73262000</v>
      </c>
    </row>
    <row r="246" spans="1:78" ht="12.75" customHeight="1" x14ac:dyDescent="0.25">
      <c r="B246" s="60" t="s">
        <v>622</v>
      </c>
      <c r="C246" s="54" t="s">
        <v>884</v>
      </c>
      <c r="D246" s="1" t="s">
        <v>1926</v>
      </c>
      <c r="E246" s="117"/>
      <c r="F246" s="118" t="s">
        <v>26</v>
      </c>
      <c r="G246" s="119">
        <f t="shared" si="12"/>
        <v>5.6</v>
      </c>
      <c r="H246" s="134">
        <f t="shared" si="13"/>
        <v>0</v>
      </c>
      <c r="I246" s="119">
        <v>5.6</v>
      </c>
      <c r="J246" s="120">
        <f t="shared" ref="J246:J249" si="18">H$15/100</f>
        <v>0</v>
      </c>
      <c r="K246" s="121">
        <v>0.55900000000000005</v>
      </c>
      <c r="L246" s="122">
        <f t="shared" ref="L246:L254" si="19">E246*K246</f>
        <v>0</v>
      </c>
      <c r="M246" s="40">
        <v>8592648225102</v>
      </c>
      <c r="N246" s="122" t="s">
        <v>845</v>
      </c>
      <c r="O246" s="123">
        <v>73262000</v>
      </c>
    </row>
    <row r="247" spans="1:78" ht="12.75" customHeight="1" x14ac:dyDescent="0.25">
      <c r="B247" s="60" t="s">
        <v>622</v>
      </c>
      <c r="C247" s="54" t="s">
        <v>885</v>
      </c>
      <c r="D247" s="1" t="s">
        <v>1927</v>
      </c>
      <c r="E247" s="117"/>
      <c r="F247" s="118" t="s">
        <v>26</v>
      </c>
      <c r="G247" s="119">
        <f t="shared" si="12"/>
        <v>7.32</v>
      </c>
      <c r="H247" s="134">
        <f t="shared" si="13"/>
        <v>0</v>
      </c>
      <c r="I247" s="119">
        <v>7.32</v>
      </c>
      <c r="J247" s="120">
        <f t="shared" si="18"/>
        <v>0</v>
      </c>
      <c r="K247" s="121">
        <v>0.76500000000000001</v>
      </c>
      <c r="L247" s="122">
        <f t="shared" si="19"/>
        <v>0</v>
      </c>
      <c r="M247" s="40">
        <v>8592648225157</v>
      </c>
      <c r="N247" s="122" t="s">
        <v>845</v>
      </c>
      <c r="O247" s="123">
        <v>73262000</v>
      </c>
    </row>
    <row r="248" spans="1:78" ht="12.75" customHeight="1" x14ac:dyDescent="0.25">
      <c r="B248" s="60" t="s">
        <v>622</v>
      </c>
      <c r="C248" s="54" t="s">
        <v>886</v>
      </c>
      <c r="D248" s="1" t="s">
        <v>1928</v>
      </c>
      <c r="E248" s="117"/>
      <c r="F248" s="118" t="s">
        <v>26</v>
      </c>
      <c r="G248" s="119">
        <f t="shared" si="12"/>
        <v>11.92</v>
      </c>
      <c r="H248" s="134">
        <f t="shared" si="13"/>
        <v>0</v>
      </c>
      <c r="I248" s="119">
        <v>11.92</v>
      </c>
      <c r="J248" s="120">
        <f t="shared" si="18"/>
        <v>0</v>
      </c>
      <c r="K248" s="121">
        <v>1.456</v>
      </c>
      <c r="L248" s="122">
        <f t="shared" si="19"/>
        <v>0</v>
      </c>
      <c r="M248" s="40">
        <v>8592648225201</v>
      </c>
      <c r="N248" s="122" t="s">
        <v>845</v>
      </c>
      <c r="O248" s="123">
        <v>73262000</v>
      </c>
    </row>
    <row r="249" spans="1:78" ht="12.75" customHeight="1" x14ac:dyDescent="0.25">
      <c r="B249" s="60" t="s">
        <v>622</v>
      </c>
      <c r="C249" s="54" t="s">
        <v>887</v>
      </c>
      <c r="D249" s="1" t="s">
        <v>1929</v>
      </c>
      <c r="E249" s="117"/>
      <c r="F249" s="118" t="s">
        <v>26</v>
      </c>
      <c r="G249" s="119">
        <f t="shared" si="12"/>
        <v>14.36</v>
      </c>
      <c r="H249" s="134">
        <f t="shared" si="13"/>
        <v>0</v>
      </c>
      <c r="I249" s="119">
        <v>14.36</v>
      </c>
      <c r="J249" s="120">
        <f t="shared" si="18"/>
        <v>0</v>
      </c>
      <c r="K249" s="121">
        <v>1.7689999999999999</v>
      </c>
      <c r="L249" s="122">
        <f t="shared" si="19"/>
        <v>0</v>
      </c>
      <c r="M249" s="40">
        <v>8592648225256</v>
      </c>
      <c r="N249" s="122" t="s">
        <v>845</v>
      </c>
      <c r="O249" s="123">
        <v>73262000</v>
      </c>
    </row>
    <row r="250" spans="1:78" ht="12.75" customHeight="1" x14ac:dyDescent="0.25">
      <c r="B250" s="60" t="s">
        <v>622</v>
      </c>
      <c r="C250" s="54" t="s">
        <v>888</v>
      </c>
      <c r="D250" s="1" t="s">
        <v>1930</v>
      </c>
      <c r="E250" s="117"/>
      <c r="F250" s="118" t="s">
        <v>26</v>
      </c>
      <c r="G250" s="119">
        <f t="shared" si="12"/>
        <v>16.68</v>
      </c>
      <c r="H250" s="134">
        <f t="shared" si="13"/>
        <v>0</v>
      </c>
      <c r="I250" s="119">
        <v>16.68</v>
      </c>
      <c r="J250" s="120">
        <f>H$15/100</f>
        <v>0</v>
      </c>
      <c r="K250" s="121">
        <v>2.0819999999999999</v>
      </c>
      <c r="L250" s="122">
        <f t="shared" si="19"/>
        <v>0</v>
      </c>
      <c r="M250" s="40">
        <v>8592648225300</v>
      </c>
      <c r="N250" s="122" t="s">
        <v>845</v>
      </c>
      <c r="O250" s="123">
        <v>73262000</v>
      </c>
    </row>
    <row r="251" spans="1:78" ht="12.75" customHeight="1" x14ac:dyDescent="0.25">
      <c r="B251" s="60" t="s">
        <v>622</v>
      </c>
      <c r="C251" s="54" t="s">
        <v>889</v>
      </c>
      <c r="D251" s="1" t="s">
        <v>1931</v>
      </c>
      <c r="E251" s="117"/>
      <c r="F251" s="118" t="s">
        <v>26</v>
      </c>
      <c r="G251" s="119">
        <f t="shared" si="12"/>
        <v>21.12</v>
      </c>
      <c r="H251" s="134">
        <f t="shared" si="13"/>
        <v>0</v>
      </c>
      <c r="I251" s="119">
        <v>21.12</v>
      </c>
      <c r="J251" s="120">
        <f t="shared" ref="J251:J252" si="20">H$15/100</f>
        <v>0</v>
      </c>
      <c r="K251" s="121">
        <v>2.7280000000000002</v>
      </c>
      <c r="L251" s="122">
        <f t="shared" si="19"/>
        <v>0</v>
      </c>
      <c r="M251" s="40">
        <v>8592648225409</v>
      </c>
      <c r="N251" s="122" t="s">
        <v>845</v>
      </c>
      <c r="O251" s="123">
        <v>73262000</v>
      </c>
    </row>
    <row r="252" spans="1:78" ht="12.75" customHeight="1" x14ac:dyDescent="0.25">
      <c r="B252" s="60" t="s">
        <v>622</v>
      </c>
      <c r="C252" s="54" t="s">
        <v>890</v>
      </c>
      <c r="D252" s="1" t="s">
        <v>1932</v>
      </c>
      <c r="E252" s="117"/>
      <c r="F252" s="118" t="s">
        <v>26</v>
      </c>
      <c r="G252" s="119">
        <f t="shared" si="12"/>
        <v>26.08</v>
      </c>
      <c r="H252" s="134">
        <f t="shared" si="13"/>
        <v>0</v>
      </c>
      <c r="I252" s="119">
        <v>26.08</v>
      </c>
      <c r="J252" s="120">
        <f t="shared" si="20"/>
        <v>0</v>
      </c>
      <c r="K252" s="121">
        <v>3.282</v>
      </c>
      <c r="L252" s="122">
        <f t="shared" si="19"/>
        <v>0</v>
      </c>
      <c r="M252" s="40">
        <v>8592648225508</v>
      </c>
      <c r="N252" s="122" t="s">
        <v>845</v>
      </c>
      <c r="O252" s="123">
        <v>73262000</v>
      </c>
    </row>
    <row r="253" spans="1:78" ht="12.75" customHeight="1" x14ac:dyDescent="0.25">
      <c r="B253" s="60" t="s">
        <v>622</v>
      </c>
      <c r="C253" s="54" t="s">
        <v>891</v>
      </c>
      <c r="D253" s="1" t="s">
        <v>1933</v>
      </c>
      <c r="E253" s="117"/>
      <c r="F253" s="118" t="s">
        <v>26</v>
      </c>
      <c r="G253" s="119">
        <f t="shared" si="12"/>
        <v>5.64</v>
      </c>
      <c r="H253" s="134">
        <f t="shared" si="13"/>
        <v>0</v>
      </c>
      <c r="I253" s="119">
        <v>5.64</v>
      </c>
      <c r="J253" s="120">
        <f>H$15/100</f>
        <v>0</v>
      </c>
      <c r="K253" s="121">
        <v>0.45300000000000001</v>
      </c>
      <c r="L253" s="122">
        <f t="shared" si="19"/>
        <v>0</v>
      </c>
      <c r="M253" s="40">
        <v>8592648226055</v>
      </c>
      <c r="N253" s="122" t="s">
        <v>845</v>
      </c>
      <c r="O253" s="123">
        <v>73262000</v>
      </c>
    </row>
    <row r="254" spans="1:78" ht="12.75" customHeight="1" x14ac:dyDescent="0.25">
      <c r="B254" s="60" t="s">
        <v>622</v>
      </c>
      <c r="C254" s="54" t="s">
        <v>892</v>
      </c>
      <c r="D254" s="1" t="s">
        <v>1934</v>
      </c>
      <c r="E254" s="117"/>
      <c r="F254" s="118" t="s">
        <v>26</v>
      </c>
      <c r="G254" s="119">
        <f t="shared" si="12"/>
        <v>7.8</v>
      </c>
      <c r="H254" s="134">
        <f t="shared" si="13"/>
        <v>0</v>
      </c>
      <c r="I254" s="119">
        <v>7.8</v>
      </c>
      <c r="J254" s="120">
        <f t="shared" ref="J254" si="21">H$15/100</f>
        <v>0</v>
      </c>
      <c r="K254" s="121">
        <v>0.79</v>
      </c>
      <c r="L254" s="122">
        <f t="shared" si="19"/>
        <v>0</v>
      </c>
      <c r="M254" s="40">
        <v>8592648226109</v>
      </c>
      <c r="N254" s="122" t="s">
        <v>845</v>
      </c>
      <c r="O254" s="123">
        <v>73262000</v>
      </c>
    </row>
    <row r="255" spans="1:78" s="77" customFormat="1" ht="12.75" customHeight="1" x14ac:dyDescent="0.25">
      <c r="A255" s="2"/>
      <c r="B255" s="60" t="s">
        <v>622</v>
      </c>
      <c r="C255" s="54" t="s">
        <v>231</v>
      </c>
      <c r="D255" s="118" t="s">
        <v>1482</v>
      </c>
      <c r="E255" s="117"/>
      <c r="F255" s="118" t="s">
        <v>44</v>
      </c>
      <c r="G255" s="119">
        <f t="shared" si="12"/>
        <v>1.08</v>
      </c>
      <c r="H255" s="134">
        <f t="shared" si="13"/>
        <v>0</v>
      </c>
      <c r="I255" s="119">
        <v>1.08</v>
      </c>
      <c r="J255" s="120">
        <f t="shared" si="17"/>
        <v>0</v>
      </c>
      <c r="K255" s="121">
        <v>3.1E-2</v>
      </c>
      <c r="L255" s="122">
        <f t="shared" si="14"/>
        <v>0</v>
      </c>
      <c r="M255" s="123" t="s">
        <v>893</v>
      </c>
      <c r="N255" s="122" t="s">
        <v>845</v>
      </c>
      <c r="O255" s="123">
        <v>73262000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</row>
    <row r="256" spans="1:78" s="77" customFormat="1" ht="12.75" customHeight="1" x14ac:dyDescent="0.25">
      <c r="A256" s="2"/>
      <c r="B256" s="60" t="s">
        <v>622</v>
      </c>
      <c r="C256" s="54" t="s">
        <v>232</v>
      </c>
      <c r="D256" s="118" t="s">
        <v>1483</v>
      </c>
      <c r="E256" s="117"/>
      <c r="F256" s="118" t="s">
        <v>44</v>
      </c>
      <c r="G256" s="119">
        <f t="shared" si="12"/>
        <v>1.2</v>
      </c>
      <c r="H256" s="134">
        <f t="shared" si="13"/>
        <v>0</v>
      </c>
      <c r="I256" s="119">
        <v>1.2</v>
      </c>
      <c r="J256" s="120">
        <f t="shared" si="17"/>
        <v>0</v>
      </c>
      <c r="K256" s="121">
        <v>3.1E-2</v>
      </c>
      <c r="L256" s="122">
        <f t="shared" si="14"/>
        <v>0</v>
      </c>
      <c r="M256" s="123" t="s">
        <v>894</v>
      </c>
      <c r="N256" s="122" t="s">
        <v>845</v>
      </c>
      <c r="O256" s="123">
        <v>73262000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</row>
    <row r="257" spans="1:78" s="77" customFormat="1" ht="12.75" customHeight="1" x14ac:dyDescent="0.25">
      <c r="A257" s="2"/>
      <c r="B257" s="60" t="s">
        <v>622</v>
      </c>
      <c r="C257" s="54" t="s">
        <v>233</v>
      </c>
      <c r="D257" s="118" t="s">
        <v>1484</v>
      </c>
      <c r="E257" s="117"/>
      <c r="F257" s="118" t="s">
        <v>44</v>
      </c>
      <c r="G257" s="119">
        <f t="shared" si="12"/>
        <v>1.36</v>
      </c>
      <c r="H257" s="134">
        <f t="shared" si="13"/>
        <v>0</v>
      </c>
      <c r="I257" s="119">
        <v>1.36</v>
      </c>
      <c r="J257" s="120">
        <f t="shared" si="17"/>
        <v>0</v>
      </c>
      <c r="K257" s="121">
        <v>3.1E-2</v>
      </c>
      <c r="L257" s="122">
        <f t="shared" si="14"/>
        <v>0</v>
      </c>
      <c r="M257" s="123" t="s">
        <v>895</v>
      </c>
      <c r="N257" s="122" t="s">
        <v>845</v>
      </c>
      <c r="O257" s="123">
        <v>73262000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</row>
    <row r="258" spans="1:78" s="77" customFormat="1" ht="12.75" customHeight="1" x14ac:dyDescent="0.25">
      <c r="A258" s="2"/>
      <c r="B258" s="60" t="s">
        <v>622</v>
      </c>
      <c r="C258" s="54" t="s">
        <v>234</v>
      </c>
      <c r="D258" s="118" t="s">
        <v>1485</v>
      </c>
      <c r="E258" s="117"/>
      <c r="F258" s="118" t="s">
        <v>44</v>
      </c>
      <c r="G258" s="119">
        <f t="shared" si="12"/>
        <v>1.1200000000000001</v>
      </c>
      <c r="H258" s="134">
        <f t="shared" si="13"/>
        <v>0</v>
      </c>
      <c r="I258" s="119">
        <v>1.1200000000000001</v>
      </c>
      <c r="J258" s="120">
        <f t="shared" si="17"/>
        <v>0</v>
      </c>
      <c r="K258" s="121">
        <v>3.3000000000000002E-2</v>
      </c>
      <c r="L258" s="122">
        <f t="shared" si="14"/>
        <v>0</v>
      </c>
      <c r="M258" s="123" t="s">
        <v>896</v>
      </c>
      <c r="N258" s="122" t="s">
        <v>845</v>
      </c>
      <c r="O258" s="123">
        <v>73262000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</row>
    <row r="259" spans="1:78" s="77" customFormat="1" ht="12.75" customHeight="1" x14ac:dyDescent="0.25">
      <c r="A259" s="2"/>
      <c r="B259" s="60" t="s">
        <v>622</v>
      </c>
      <c r="C259" s="54" t="s">
        <v>235</v>
      </c>
      <c r="D259" s="118" t="s">
        <v>1486</v>
      </c>
      <c r="E259" s="117"/>
      <c r="F259" s="118" t="s">
        <v>44</v>
      </c>
      <c r="G259" s="119">
        <f t="shared" si="12"/>
        <v>1.28</v>
      </c>
      <c r="H259" s="134">
        <f t="shared" si="13"/>
        <v>0</v>
      </c>
      <c r="I259" s="119">
        <v>1.28</v>
      </c>
      <c r="J259" s="120">
        <f t="shared" si="17"/>
        <v>0</v>
      </c>
      <c r="K259" s="121">
        <v>3.3000000000000002E-2</v>
      </c>
      <c r="L259" s="122">
        <f t="shared" si="14"/>
        <v>0</v>
      </c>
      <c r="M259" s="123" t="s">
        <v>897</v>
      </c>
      <c r="N259" s="122" t="s">
        <v>845</v>
      </c>
      <c r="O259" s="123">
        <v>73262000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</row>
    <row r="260" spans="1:78" s="77" customFormat="1" ht="12.75" customHeight="1" x14ac:dyDescent="0.25">
      <c r="A260" s="2"/>
      <c r="B260" s="60" t="s">
        <v>622</v>
      </c>
      <c r="C260" s="54" t="s">
        <v>236</v>
      </c>
      <c r="D260" s="118" t="s">
        <v>1487</v>
      </c>
      <c r="E260" s="117"/>
      <c r="F260" s="118" t="s">
        <v>44</v>
      </c>
      <c r="G260" s="119">
        <f t="shared" si="12"/>
        <v>1.4</v>
      </c>
      <c r="H260" s="134">
        <f t="shared" si="13"/>
        <v>0</v>
      </c>
      <c r="I260" s="119">
        <v>1.4</v>
      </c>
      <c r="J260" s="120">
        <f t="shared" si="17"/>
        <v>0</v>
      </c>
      <c r="K260" s="121">
        <v>3.3000000000000002E-2</v>
      </c>
      <c r="L260" s="122">
        <f t="shared" si="14"/>
        <v>0</v>
      </c>
      <c r="M260" s="123" t="s">
        <v>898</v>
      </c>
      <c r="N260" s="122" t="s">
        <v>845</v>
      </c>
      <c r="O260" s="123">
        <v>73262000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</row>
    <row r="261" spans="1:78" s="3" customFormat="1" ht="12.75" customHeight="1" x14ac:dyDescent="0.25">
      <c r="A261" s="2"/>
      <c r="B261" s="60" t="s">
        <v>622</v>
      </c>
      <c r="C261" s="54" t="s">
        <v>237</v>
      </c>
      <c r="D261" s="13" t="s">
        <v>1488</v>
      </c>
      <c r="E261" s="117"/>
      <c r="F261" s="118" t="s">
        <v>44</v>
      </c>
      <c r="G261" s="119">
        <f t="shared" si="12"/>
        <v>2.2400000000000002</v>
      </c>
      <c r="H261" s="134">
        <f t="shared" si="13"/>
        <v>0</v>
      </c>
      <c r="I261" s="119">
        <v>2.2400000000000002</v>
      </c>
      <c r="J261" s="120">
        <f t="shared" si="17"/>
        <v>0</v>
      </c>
      <c r="K261" s="121">
        <v>0.31</v>
      </c>
      <c r="L261" s="122">
        <f t="shared" si="14"/>
        <v>0</v>
      </c>
      <c r="M261" s="123" t="s">
        <v>899</v>
      </c>
      <c r="N261" s="122" t="s">
        <v>845</v>
      </c>
      <c r="O261" s="123">
        <v>73262000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</row>
    <row r="262" spans="1:78" s="3" customFormat="1" ht="12.75" customHeight="1" x14ac:dyDescent="0.25">
      <c r="A262" s="2"/>
      <c r="B262" s="60" t="s">
        <v>622</v>
      </c>
      <c r="C262" s="54" t="s">
        <v>238</v>
      </c>
      <c r="D262" s="13" t="s">
        <v>1489</v>
      </c>
      <c r="E262" s="117"/>
      <c r="F262" s="118" t="s">
        <v>44</v>
      </c>
      <c r="G262" s="119">
        <f t="shared" si="12"/>
        <v>3.68</v>
      </c>
      <c r="H262" s="134">
        <f t="shared" si="13"/>
        <v>0</v>
      </c>
      <c r="I262" s="119">
        <v>3.68</v>
      </c>
      <c r="J262" s="120">
        <f t="shared" si="17"/>
        <v>0</v>
      </c>
      <c r="K262" s="121">
        <v>0.31</v>
      </c>
      <c r="L262" s="122">
        <f t="shared" si="14"/>
        <v>0</v>
      </c>
      <c r="M262" s="123" t="s">
        <v>900</v>
      </c>
      <c r="N262" s="122" t="s">
        <v>845</v>
      </c>
      <c r="O262" s="123">
        <v>73262000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</row>
    <row r="263" spans="1:78" s="3" customFormat="1" ht="12.75" customHeight="1" x14ac:dyDescent="0.25">
      <c r="A263" s="2"/>
      <c r="B263" s="60" t="s">
        <v>622</v>
      </c>
      <c r="C263" s="54" t="s">
        <v>239</v>
      </c>
      <c r="D263" s="13" t="s">
        <v>1490</v>
      </c>
      <c r="E263" s="117"/>
      <c r="F263" s="118" t="s">
        <v>44</v>
      </c>
      <c r="G263" s="119">
        <f t="shared" si="12"/>
        <v>4.88</v>
      </c>
      <c r="H263" s="134">
        <f t="shared" si="13"/>
        <v>0</v>
      </c>
      <c r="I263" s="119">
        <v>4.88</v>
      </c>
      <c r="J263" s="120">
        <f t="shared" si="17"/>
        <v>0</v>
      </c>
      <c r="K263" s="121">
        <v>0.31</v>
      </c>
      <c r="L263" s="122">
        <f t="shared" si="14"/>
        <v>0</v>
      </c>
      <c r="M263" s="123" t="s">
        <v>901</v>
      </c>
      <c r="N263" s="122" t="s">
        <v>845</v>
      </c>
      <c r="O263" s="123">
        <v>73262000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</row>
    <row r="264" spans="1:78" s="3" customFormat="1" ht="12.75" customHeight="1" x14ac:dyDescent="0.25">
      <c r="A264" s="2"/>
      <c r="B264" s="60" t="s">
        <v>622</v>
      </c>
      <c r="C264" s="54" t="s">
        <v>240</v>
      </c>
      <c r="D264" s="13" t="s">
        <v>1491</v>
      </c>
      <c r="E264" s="117"/>
      <c r="F264" s="118" t="s">
        <v>44</v>
      </c>
      <c r="G264" s="119">
        <f t="shared" si="12"/>
        <v>4.04</v>
      </c>
      <c r="H264" s="134">
        <f t="shared" si="13"/>
        <v>0</v>
      </c>
      <c r="I264" s="119">
        <v>4.04</v>
      </c>
      <c r="J264" s="120">
        <f>G$15/100</f>
        <v>0</v>
      </c>
      <c r="K264" s="121">
        <v>0.16300000000000001</v>
      </c>
      <c r="L264" s="122">
        <f t="shared" si="14"/>
        <v>0</v>
      </c>
      <c r="M264" s="123" t="s">
        <v>902</v>
      </c>
      <c r="N264" s="122">
        <v>2</v>
      </c>
      <c r="O264" s="123">
        <v>73262000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</row>
    <row r="265" spans="1:78" s="3" customFormat="1" ht="12.75" customHeight="1" x14ac:dyDescent="0.25">
      <c r="A265" s="2"/>
      <c r="B265" s="60" t="s">
        <v>622</v>
      </c>
      <c r="C265" s="54" t="s">
        <v>241</v>
      </c>
      <c r="D265" s="13" t="s">
        <v>1492</v>
      </c>
      <c r="E265" s="117"/>
      <c r="F265" s="118" t="s">
        <v>44</v>
      </c>
      <c r="G265" s="119">
        <f t="shared" si="12"/>
        <v>6.68</v>
      </c>
      <c r="H265" s="134">
        <f t="shared" si="13"/>
        <v>0</v>
      </c>
      <c r="I265" s="119">
        <v>6.68</v>
      </c>
      <c r="J265" s="120">
        <f t="shared" si="17"/>
        <v>0</v>
      </c>
      <c r="K265" s="121">
        <v>0.25700000000000001</v>
      </c>
      <c r="L265" s="122">
        <f t="shared" si="14"/>
        <v>0</v>
      </c>
      <c r="M265" s="123" t="s">
        <v>903</v>
      </c>
      <c r="N265" s="122">
        <v>2</v>
      </c>
      <c r="O265" s="123">
        <v>73262000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</row>
    <row r="266" spans="1:78" s="3" customFormat="1" ht="12.75" customHeight="1" x14ac:dyDescent="0.25">
      <c r="A266" s="2"/>
      <c r="B266" s="60" t="s">
        <v>622</v>
      </c>
      <c r="C266" s="54" t="s">
        <v>242</v>
      </c>
      <c r="D266" s="13" t="s">
        <v>1493</v>
      </c>
      <c r="E266" s="117"/>
      <c r="F266" s="118" t="s">
        <v>44</v>
      </c>
      <c r="G266" s="119">
        <f t="shared" si="12"/>
        <v>3.44</v>
      </c>
      <c r="H266" s="134">
        <f t="shared" si="13"/>
        <v>0</v>
      </c>
      <c r="I266" s="119">
        <v>3.44</v>
      </c>
      <c r="J266" s="120">
        <f t="shared" si="17"/>
        <v>0</v>
      </c>
      <c r="K266" s="121">
        <v>6.2E-2</v>
      </c>
      <c r="L266" s="122">
        <f t="shared" si="14"/>
        <v>0</v>
      </c>
      <c r="M266" s="123" t="s">
        <v>904</v>
      </c>
      <c r="N266" s="122" t="s">
        <v>845</v>
      </c>
      <c r="O266" s="123">
        <v>73262000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</row>
    <row r="267" spans="1:78" s="3" customFormat="1" ht="12.75" customHeight="1" x14ac:dyDescent="0.25">
      <c r="A267" s="2"/>
      <c r="B267" s="60" t="s">
        <v>622</v>
      </c>
      <c r="C267" s="54" t="s">
        <v>243</v>
      </c>
      <c r="D267" s="13" t="s">
        <v>1494</v>
      </c>
      <c r="E267" s="117"/>
      <c r="F267" s="118" t="s">
        <v>44</v>
      </c>
      <c r="G267" s="119">
        <f t="shared" si="12"/>
        <v>3.68</v>
      </c>
      <c r="H267" s="134">
        <f t="shared" si="13"/>
        <v>0</v>
      </c>
      <c r="I267" s="119">
        <v>3.68</v>
      </c>
      <c r="J267" s="120">
        <f t="shared" si="17"/>
        <v>0</v>
      </c>
      <c r="K267" s="121">
        <v>6.2E-2</v>
      </c>
      <c r="L267" s="122">
        <f t="shared" si="14"/>
        <v>0</v>
      </c>
      <c r="M267" s="123" t="s">
        <v>905</v>
      </c>
      <c r="N267" s="122" t="s">
        <v>845</v>
      </c>
      <c r="O267" s="123">
        <v>73262000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</row>
    <row r="268" spans="1:78" s="3" customFormat="1" ht="12.75" customHeight="1" x14ac:dyDescent="0.25">
      <c r="A268" s="2"/>
      <c r="B268" s="60" t="s">
        <v>622</v>
      </c>
      <c r="C268" s="54" t="s">
        <v>244</v>
      </c>
      <c r="D268" s="13" t="s">
        <v>1495</v>
      </c>
      <c r="E268" s="117"/>
      <c r="F268" s="118" t="s">
        <v>44</v>
      </c>
      <c r="G268" s="119">
        <f t="shared" si="12"/>
        <v>3.88</v>
      </c>
      <c r="H268" s="134">
        <f t="shared" si="13"/>
        <v>0</v>
      </c>
      <c r="I268" s="119">
        <v>3.88</v>
      </c>
      <c r="J268" s="120">
        <f t="shared" si="17"/>
        <v>0</v>
      </c>
      <c r="K268" s="121">
        <v>6.2E-2</v>
      </c>
      <c r="L268" s="122">
        <f t="shared" si="14"/>
        <v>0</v>
      </c>
      <c r="M268" s="123" t="s">
        <v>906</v>
      </c>
      <c r="N268" s="122" t="s">
        <v>845</v>
      </c>
      <c r="O268" s="123">
        <v>73262000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</row>
    <row r="269" spans="1:78" s="3" customFormat="1" ht="12.75" customHeight="1" x14ac:dyDescent="0.25">
      <c r="A269" s="2"/>
      <c r="B269" s="60" t="s">
        <v>622</v>
      </c>
      <c r="C269" s="54" t="s">
        <v>245</v>
      </c>
      <c r="D269" s="13" t="s">
        <v>1496</v>
      </c>
      <c r="E269" s="117"/>
      <c r="F269" s="118" t="s">
        <v>54</v>
      </c>
      <c r="G269" s="119">
        <f t="shared" si="12"/>
        <v>10.32</v>
      </c>
      <c r="H269" s="134">
        <f t="shared" si="13"/>
        <v>0</v>
      </c>
      <c r="I269" s="119">
        <v>10.32</v>
      </c>
      <c r="J269" s="120">
        <f t="shared" si="17"/>
        <v>0</v>
      </c>
      <c r="K269" s="121">
        <v>0.89</v>
      </c>
      <c r="L269" s="122">
        <f t="shared" si="14"/>
        <v>0</v>
      </c>
      <c r="M269" s="123" t="s">
        <v>907</v>
      </c>
      <c r="N269" s="122" t="s">
        <v>845</v>
      </c>
      <c r="O269" s="123">
        <v>73262000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</row>
    <row r="270" spans="1:78" s="3" customFormat="1" ht="12.75" customHeight="1" x14ac:dyDescent="0.25">
      <c r="A270" s="2"/>
      <c r="B270" s="60" t="s">
        <v>622</v>
      </c>
      <c r="C270" s="54" t="s">
        <v>246</v>
      </c>
      <c r="D270" s="13" t="s">
        <v>1497</v>
      </c>
      <c r="E270" s="117"/>
      <c r="F270" s="118" t="s">
        <v>44</v>
      </c>
      <c r="G270" s="119">
        <f t="shared" si="12"/>
        <v>0.56000000000000005</v>
      </c>
      <c r="H270" s="134">
        <f t="shared" si="13"/>
        <v>0</v>
      </c>
      <c r="I270" s="119">
        <v>0.56000000000000005</v>
      </c>
      <c r="J270" s="120">
        <f t="shared" si="17"/>
        <v>0</v>
      </c>
      <c r="K270" s="121">
        <v>1.4999999999999999E-2</v>
      </c>
      <c r="L270" s="122">
        <f t="shared" si="14"/>
        <v>0</v>
      </c>
      <c r="M270" s="123" t="s">
        <v>908</v>
      </c>
      <c r="N270" s="122" t="s">
        <v>845</v>
      </c>
      <c r="O270" s="123">
        <v>73262000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</row>
    <row r="271" spans="1:78" s="3" customFormat="1" ht="12.75" customHeight="1" x14ac:dyDescent="0.25">
      <c r="A271" s="2"/>
      <c r="B271" s="60" t="s">
        <v>622</v>
      </c>
      <c r="C271" s="54" t="s">
        <v>247</v>
      </c>
      <c r="D271" s="13" t="s">
        <v>1498</v>
      </c>
      <c r="E271" s="117"/>
      <c r="F271" s="118" t="s">
        <v>44</v>
      </c>
      <c r="G271" s="119">
        <f t="shared" si="12"/>
        <v>0.68</v>
      </c>
      <c r="H271" s="134">
        <f t="shared" si="13"/>
        <v>0</v>
      </c>
      <c r="I271" s="119">
        <v>0.68</v>
      </c>
      <c r="J271" s="120">
        <f t="shared" si="17"/>
        <v>0</v>
      </c>
      <c r="K271" s="121">
        <v>1.4999999999999999E-2</v>
      </c>
      <c r="L271" s="122">
        <f t="shared" si="14"/>
        <v>0</v>
      </c>
      <c r="M271" s="123" t="s">
        <v>909</v>
      </c>
      <c r="N271" s="122" t="s">
        <v>845</v>
      </c>
      <c r="O271" s="123">
        <v>73262000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</row>
    <row r="272" spans="1:78" s="3" customFormat="1" ht="12.75" customHeight="1" x14ac:dyDescent="0.25">
      <c r="A272" s="2"/>
      <c r="B272" s="60" t="s">
        <v>622</v>
      </c>
      <c r="C272" s="54" t="s">
        <v>248</v>
      </c>
      <c r="D272" s="13" t="s">
        <v>1499</v>
      </c>
      <c r="E272" s="117"/>
      <c r="F272" s="118" t="s">
        <v>44</v>
      </c>
      <c r="G272" s="119">
        <f t="shared" si="12"/>
        <v>3.52</v>
      </c>
      <c r="H272" s="134">
        <f t="shared" si="13"/>
        <v>0</v>
      </c>
      <c r="I272" s="119">
        <v>3.52</v>
      </c>
      <c r="J272" s="120">
        <f t="shared" si="17"/>
        <v>0</v>
      </c>
      <c r="K272" s="121">
        <v>0.22700000000000001</v>
      </c>
      <c r="L272" s="122">
        <f t="shared" si="14"/>
        <v>0</v>
      </c>
      <c r="M272" s="123" t="s">
        <v>910</v>
      </c>
      <c r="N272" s="122" t="s">
        <v>845</v>
      </c>
      <c r="O272" s="123">
        <v>73262000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</row>
    <row r="273" spans="1:78" s="3" customFormat="1" ht="12.75" customHeight="1" x14ac:dyDescent="0.25">
      <c r="A273" s="2"/>
      <c r="B273" s="72" t="s">
        <v>622</v>
      </c>
      <c r="C273" s="54" t="s">
        <v>249</v>
      </c>
      <c r="D273" s="13" t="s">
        <v>1500</v>
      </c>
      <c r="E273" s="117"/>
      <c r="F273" s="118" t="s">
        <v>44</v>
      </c>
      <c r="G273" s="119">
        <f t="shared" si="12"/>
        <v>3.6</v>
      </c>
      <c r="H273" s="134">
        <f t="shared" si="13"/>
        <v>0</v>
      </c>
      <c r="I273" s="119">
        <v>3.6</v>
      </c>
      <c r="J273" s="120">
        <f t="shared" si="17"/>
        <v>0</v>
      </c>
      <c r="K273" s="121">
        <v>9.1999999999999998E-2</v>
      </c>
      <c r="L273" s="122">
        <f t="shared" si="14"/>
        <v>0</v>
      </c>
      <c r="M273" s="123" t="s">
        <v>911</v>
      </c>
      <c r="N273" s="122" t="s">
        <v>845</v>
      </c>
      <c r="O273" s="123">
        <v>73262000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</row>
    <row r="274" spans="1:78" s="3" customFormat="1" ht="12.75" customHeight="1" x14ac:dyDescent="0.25">
      <c r="A274" s="2"/>
      <c r="B274" s="72" t="s">
        <v>622</v>
      </c>
      <c r="C274" s="54" t="s">
        <v>250</v>
      </c>
      <c r="D274" s="13" t="s">
        <v>1501</v>
      </c>
      <c r="E274" s="117"/>
      <c r="F274" s="118" t="s">
        <v>44</v>
      </c>
      <c r="G274" s="119">
        <f t="shared" si="12"/>
        <v>7.16</v>
      </c>
      <c r="H274" s="134">
        <f t="shared" si="13"/>
        <v>0</v>
      </c>
      <c r="I274" s="119">
        <v>7.16</v>
      </c>
      <c r="J274" s="120">
        <f t="shared" si="17"/>
        <v>0</v>
      </c>
      <c r="K274" s="121">
        <v>0.308</v>
      </c>
      <c r="L274" s="122">
        <f t="shared" si="14"/>
        <v>0</v>
      </c>
      <c r="M274" s="123" t="s">
        <v>912</v>
      </c>
      <c r="N274" s="122" t="s">
        <v>845</v>
      </c>
      <c r="O274" s="123">
        <v>73262000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</row>
    <row r="275" spans="1:78" s="3" customFormat="1" ht="12.75" customHeight="1" x14ac:dyDescent="0.25">
      <c r="A275" s="2"/>
      <c r="B275" s="72" t="s">
        <v>622</v>
      </c>
      <c r="C275" s="54" t="s">
        <v>251</v>
      </c>
      <c r="D275" s="13" t="s">
        <v>1502</v>
      </c>
      <c r="E275" s="117"/>
      <c r="F275" s="118" t="s">
        <v>44</v>
      </c>
      <c r="G275" s="119">
        <f t="shared" si="12"/>
        <v>2.68</v>
      </c>
      <c r="H275" s="134">
        <f t="shared" si="13"/>
        <v>0</v>
      </c>
      <c r="I275" s="119">
        <v>2.68</v>
      </c>
      <c r="J275" s="120">
        <f t="shared" si="17"/>
        <v>0</v>
      </c>
      <c r="K275" s="121">
        <v>7.5999999999999998E-2</v>
      </c>
      <c r="L275" s="122">
        <f t="shared" si="14"/>
        <v>0</v>
      </c>
      <c r="M275" s="123" t="s">
        <v>913</v>
      </c>
      <c r="N275" s="122" t="s">
        <v>845</v>
      </c>
      <c r="O275" s="123">
        <v>73262000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</row>
    <row r="276" spans="1:78" s="3" customFormat="1" ht="12.75" customHeight="1" x14ac:dyDescent="0.25">
      <c r="A276" s="2"/>
      <c r="B276" s="72" t="s">
        <v>622</v>
      </c>
      <c r="C276" s="54" t="s">
        <v>252</v>
      </c>
      <c r="D276" s="13" t="s">
        <v>1503</v>
      </c>
      <c r="E276" s="117"/>
      <c r="F276" s="118" t="s">
        <v>44</v>
      </c>
      <c r="G276" s="119">
        <f t="shared" si="12"/>
        <v>2.8</v>
      </c>
      <c r="H276" s="134">
        <f t="shared" si="13"/>
        <v>0</v>
      </c>
      <c r="I276" s="119">
        <v>2.8</v>
      </c>
      <c r="J276" s="120">
        <f t="shared" si="17"/>
        <v>0</v>
      </c>
      <c r="K276" s="121">
        <v>9.1999999999999998E-2</v>
      </c>
      <c r="L276" s="122">
        <f t="shared" si="14"/>
        <v>0</v>
      </c>
      <c r="M276" s="123" t="s">
        <v>914</v>
      </c>
      <c r="N276" s="122" t="s">
        <v>845</v>
      </c>
      <c r="O276" s="123">
        <v>73262000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</row>
    <row r="277" spans="1:78" s="3" customFormat="1" ht="12.75" customHeight="1" x14ac:dyDescent="0.25">
      <c r="A277" s="2"/>
      <c r="B277" s="72" t="s">
        <v>622</v>
      </c>
      <c r="C277" s="54" t="s">
        <v>253</v>
      </c>
      <c r="D277" s="13" t="s">
        <v>1504</v>
      </c>
      <c r="E277" s="117"/>
      <c r="F277" s="118" t="s">
        <v>44</v>
      </c>
      <c r="G277" s="119">
        <f t="shared" ref="G277:G349" si="22">I277*(1-J277)</f>
        <v>6.64</v>
      </c>
      <c r="H277" s="134">
        <f t="shared" ref="H277:H349" si="23">E277*G277</f>
        <v>0</v>
      </c>
      <c r="I277" s="119">
        <v>6.64</v>
      </c>
      <c r="J277" s="120">
        <f t="shared" si="17"/>
        <v>0</v>
      </c>
      <c r="K277" s="121">
        <v>0.43</v>
      </c>
      <c r="L277" s="122">
        <f t="shared" ref="L277:L349" si="24">E277*K277</f>
        <v>0</v>
      </c>
      <c r="M277" s="123" t="s">
        <v>915</v>
      </c>
      <c r="N277" s="122" t="s">
        <v>845</v>
      </c>
      <c r="O277" s="123">
        <v>73262000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</row>
    <row r="278" spans="1:78" s="3" customFormat="1" ht="12.75" customHeight="1" x14ac:dyDescent="0.25">
      <c r="A278" s="2"/>
      <c r="B278" s="72" t="s">
        <v>622</v>
      </c>
      <c r="C278" s="54" t="s">
        <v>254</v>
      </c>
      <c r="D278" s="13" t="s">
        <v>1505</v>
      </c>
      <c r="E278" s="117"/>
      <c r="F278" s="118" t="s">
        <v>44</v>
      </c>
      <c r="G278" s="119">
        <f t="shared" si="22"/>
        <v>1.8</v>
      </c>
      <c r="H278" s="134">
        <f t="shared" si="23"/>
        <v>0</v>
      </c>
      <c r="I278" s="119">
        <v>1.8</v>
      </c>
      <c r="J278" s="120">
        <f t="shared" si="17"/>
        <v>0</v>
      </c>
      <c r="K278" s="121">
        <v>8.2000000000000003E-2</v>
      </c>
      <c r="L278" s="122">
        <f t="shared" si="24"/>
        <v>0</v>
      </c>
      <c r="M278" s="123" t="s">
        <v>916</v>
      </c>
      <c r="N278" s="122" t="s">
        <v>845</v>
      </c>
      <c r="O278" s="123">
        <v>73262000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</row>
    <row r="279" spans="1:78" s="3" customFormat="1" ht="12.75" customHeight="1" x14ac:dyDescent="0.25">
      <c r="A279" s="2"/>
      <c r="B279" s="72" t="s">
        <v>622</v>
      </c>
      <c r="C279" s="54" t="s">
        <v>255</v>
      </c>
      <c r="D279" s="13" t="s">
        <v>1506</v>
      </c>
      <c r="E279" s="117"/>
      <c r="F279" s="118" t="s">
        <v>44</v>
      </c>
      <c r="G279" s="119">
        <f t="shared" si="22"/>
        <v>1.4</v>
      </c>
      <c r="H279" s="134">
        <f t="shared" si="23"/>
        <v>0</v>
      </c>
      <c r="I279" s="119">
        <v>1.4</v>
      </c>
      <c r="J279" s="120">
        <f t="shared" si="17"/>
        <v>0</v>
      </c>
      <c r="K279" s="121">
        <v>0.45</v>
      </c>
      <c r="L279" s="122">
        <f t="shared" si="24"/>
        <v>0</v>
      </c>
      <c r="M279" s="123" t="s">
        <v>917</v>
      </c>
      <c r="N279" s="122" t="s">
        <v>845</v>
      </c>
      <c r="O279" s="123">
        <v>73262000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</row>
    <row r="280" spans="1:78" s="3" customFormat="1" ht="12.75" customHeight="1" x14ac:dyDescent="0.25">
      <c r="A280" s="2"/>
      <c r="B280" s="72" t="s">
        <v>622</v>
      </c>
      <c r="C280" s="54" t="s">
        <v>256</v>
      </c>
      <c r="D280" s="13" t="s">
        <v>1507</v>
      </c>
      <c r="E280" s="117"/>
      <c r="F280" s="118" t="s">
        <v>44</v>
      </c>
      <c r="G280" s="119">
        <f t="shared" si="22"/>
        <v>1.6</v>
      </c>
      <c r="H280" s="134">
        <f t="shared" si="23"/>
        <v>0</v>
      </c>
      <c r="I280" s="119">
        <v>1.6</v>
      </c>
      <c r="J280" s="120">
        <f t="shared" si="17"/>
        <v>0</v>
      </c>
      <c r="K280" s="121">
        <v>7.8E-2</v>
      </c>
      <c r="L280" s="122">
        <f t="shared" si="24"/>
        <v>0</v>
      </c>
      <c r="M280" s="123" t="s">
        <v>918</v>
      </c>
      <c r="N280" s="122" t="s">
        <v>845</v>
      </c>
      <c r="O280" s="123">
        <v>73262000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</row>
    <row r="281" spans="1:78" s="3" customFormat="1" ht="12.75" customHeight="1" x14ac:dyDescent="0.25">
      <c r="A281" s="2"/>
      <c r="B281" s="72" t="s">
        <v>622</v>
      </c>
      <c r="C281" s="54" t="s">
        <v>257</v>
      </c>
      <c r="D281" s="13" t="s">
        <v>1508</v>
      </c>
      <c r="E281" s="117"/>
      <c r="F281" s="118" t="s">
        <v>44</v>
      </c>
      <c r="G281" s="119">
        <f t="shared" si="22"/>
        <v>1.08</v>
      </c>
      <c r="H281" s="134">
        <f t="shared" si="23"/>
        <v>0</v>
      </c>
      <c r="I281" s="119">
        <v>1.08</v>
      </c>
      <c r="J281" s="120">
        <f t="shared" si="17"/>
        <v>0</v>
      </c>
      <c r="K281" s="121">
        <v>2.1999999999999999E-2</v>
      </c>
      <c r="L281" s="122">
        <f t="shared" si="24"/>
        <v>0</v>
      </c>
      <c r="M281" s="123" t="s">
        <v>919</v>
      </c>
      <c r="N281" s="122" t="s">
        <v>845</v>
      </c>
      <c r="O281" s="123">
        <v>73262000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</row>
    <row r="282" spans="1:78" s="3" customFormat="1" ht="12.75" customHeight="1" x14ac:dyDescent="0.25">
      <c r="A282" s="2"/>
      <c r="B282" s="72" t="s">
        <v>622</v>
      </c>
      <c r="C282" s="54" t="s">
        <v>258</v>
      </c>
      <c r="D282" s="13" t="s">
        <v>1509</v>
      </c>
      <c r="E282" s="117"/>
      <c r="F282" s="118" t="s">
        <v>44</v>
      </c>
      <c r="G282" s="119">
        <f t="shared" si="22"/>
        <v>1.88</v>
      </c>
      <c r="H282" s="134">
        <f t="shared" si="23"/>
        <v>0</v>
      </c>
      <c r="I282" s="119">
        <v>1.88</v>
      </c>
      <c r="J282" s="120">
        <f t="shared" si="17"/>
        <v>0</v>
      </c>
      <c r="K282" s="121">
        <v>3.5999999999999997E-2</v>
      </c>
      <c r="L282" s="122">
        <f t="shared" si="24"/>
        <v>0</v>
      </c>
      <c r="M282" s="123" t="s">
        <v>920</v>
      </c>
      <c r="N282" s="122" t="s">
        <v>845</v>
      </c>
      <c r="O282" s="123">
        <v>73262000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</row>
    <row r="283" spans="1:78" s="3" customFormat="1" ht="12.75" customHeight="1" x14ac:dyDescent="0.25">
      <c r="A283" s="2"/>
      <c r="B283" s="72" t="s">
        <v>622</v>
      </c>
      <c r="C283" s="54" t="s">
        <v>259</v>
      </c>
      <c r="D283" s="13" t="s">
        <v>1510</v>
      </c>
      <c r="E283" s="117"/>
      <c r="F283" s="118" t="s">
        <v>44</v>
      </c>
      <c r="G283" s="119">
        <f t="shared" si="22"/>
        <v>1.1599999999999999</v>
      </c>
      <c r="H283" s="134">
        <f t="shared" si="23"/>
        <v>0</v>
      </c>
      <c r="I283" s="119">
        <v>1.1599999999999999</v>
      </c>
      <c r="J283" s="120">
        <f t="shared" si="17"/>
        <v>0</v>
      </c>
      <c r="K283" s="121">
        <v>4.2999999999999997E-2</v>
      </c>
      <c r="L283" s="122">
        <f t="shared" si="24"/>
        <v>0</v>
      </c>
      <c r="M283" s="123" t="s">
        <v>921</v>
      </c>
      <c r="N283" s="122" t="s">
        <v>845</v>
      </c>
      <c r="O283" s="123">
        <v>73262000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</row>
    <row r="284" spans="1:78" s="3" customFormat="1" ht="12.75" customHeight="1" x14ac:dyDescent="0.25">
      <c r="A284" s="2"/>
      <c r="B284" s="72" t="s">
        <v>622</v>
      </c>
      <c r="C284" s="54" t="s">
        <v>260</v>
      </c>
      <c r="D284" s="13" t="s">
        <v>1511</v>
      </c>
      <c r="E284" s="117"/>
      <c r="F284" s="118" t="s">
        <v>44</v>
      </c>
      <c r="G284" s="119">
        <f t="shared" si="22"/>
        <v>1.2</v>
      </c>
      <c r="H284" s="134">
        <f t="shared" si="23"/>
        <v>0</v>
      </c>
      <c r="I284" s="119">
        <v>1.2</v>
      </c>
      <c r="J284" s="120">
        <f t="shared" si="17"/>
        <v>0</v>
      </c>
      <c r="K284" s="121">
        <v>2.5000000000000001E-2</v>
      </c>
      <c r="L284" s="122">
        <f t="shared" si="24"/>
        <v>0</v>
      </c>
      <c r="M284" s="123" t="s">
        <v>922</v>
      </c>
      <c r="N284" s="122" t="s">
        <v>845</v>
      </c>
      <c r="O284" s="123">
        <v>73262000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</row>
    <row r="285" spans="1:78" s="3" customFormat="1" ht="12.75" customHeight="1" x14ac:dyDescent="0.25">
      <c r="A285" s="2"/>
      <c r="B285" s="72" t="s">
        <v>622</v>
      </c>
      <c r="C285" s="54" t="s">
        <v>261</v>
      </c>
      <c r="D285" s="13" t="s">
        <v>1512</v>
      </c>
      <c r="E285" s="117"/>
      <c r="F285" s="118" t="s">
        <v>44</v>
      </c>
      <c r="G285" s="119">
        <f t="shared" si="22"/>
        <v>1.72</v>
      </c>
      <c r="H285" s="134">
        <f t="shared" si="23"/>
        <v>0</v>
      </c>
      <c r="I285" s="119">
        <v>1.72</v>
      </c>
      <c r="J285" s="120">
        <f t="shared" si="17"/>
        <v>0</v>
      </c>
      <c r="K285" s="121">
        <v>0.13200000000000001</v>
      </c>
      <c r="L285" s="122">
        <f t="shared" si="24"/>
        <v>0</v>
      </c>
      <c r="M285" s="123" t="s">
        <v>923</v>
      </c>
      <c r="N285" s="122" t="s">
        <v>845</v>
      </c>
      <c r="O285" s="123">
        <v>73262000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</row>
    <row r="286" spans="1:78" s="3" customFormat="1" ht="12.75" customHeight="1" x14ac:dyDescent="0.25">
      <c r="A286" s="2"/>
      <c r="B286" s="72" t="s">
        <v>622</v>
      </c>
      <c r="C286" s="54" t="s">
        <v>262</v>
      </c>
      <c r="D286" s="13" t="s">
        <v>1513</v>
      </c>
      <c r="E286" s="117"/>
      <c r="F286" s="118" t="s">
        <v>44</v>
      </c>
      <c r="G286" s="119">
        <f t="shared" si="22"/>
        <v>2.2799999999999998</v>
      </c>
      <c r="H286" s="134">
        <f t="shared" si="23"/>
        <v>0</v>
      </c>
      <c r="I286" s="119">
        <v>2.2799999999999998</v>
      </c>
      <c r="J286" s="120">
        <f t="shared" si="17"/>
        <v>0</v>
      </c>
      <c r="K286" s="121">
        <v>0.01</v>
      </c>
      <c r="L286" s="122">
        <f t="shared" si="24"/>
        <v>0</v>
      </c>
      <c r="M286" s="123" t="s">
        <v>924</v>
      </c>
      <c r="N286" s="122" t="s">
        <v>845</v>
      </c>
      <c r="O286" s="123">
        <v>73262000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</row>
    <row r="287" spans="1:78" s="3" customFormat="1" ht="12.75" customHeight="1" x14ac:dyDescent="0.25">
      <c r="A287" s="2"/>
      <c r="B287" s="72" t="s">
        <v>622</v>
      </c>
      <c r="C287" s="54" t="s">
        <v>263</v>
      </c>
      <c r="D287" s="13" t="s">
        <v>1514</v>
      </c>
      <c r="E287" s="117"/>
      <c r="F287" s="118" t="s">
        <v>44</v>
      </c>
      <c r="G287" s="119">
        <f t="shared" si="22"/>
        <v>2.16</v>
      </c>
      <c r="H287" s="134">
        <f t="shared" si="23"/>
        <v>0</v>
      </c>
      <c r="I287" s="119">
        <v>2.16</v>
      </c>
      <c r="J287" s="120">
        <f t="shared" si="17"/>
        <v>0</v>
      </c>
      <c r="K287" s="121">
        <v>4.1000000000000002E-2</v>
      </c>
      <c r="L287" s="122">
        <f t="shared" si="24"/>
        <v>0</v>
      </c>
      <c r="M287" s="123" t="s">
        <v>925</v>
      </c>
      <c r="N287" s="122" t="s">
        <v>845</v>
      </c>
      <c r="O287" s="123">
        <v>73262000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</row>
    <row r="288" spans="1:78" s="3" customFormat="1" ht="12.75" customHeight="1" x14ac:dyDescent="0.25">
      <c r="A288" s="2"/>
      <c r="B288" s="72"/>
      <c r="C288" s="54" t="s">
        <v>1964</v>
      </c>
      <c r="D288" s="13" t="s">
        <v>1966</v>
      </c>
      <c r="E288" s="117"/>
      <c r="F288" s="118" t="s">
        <v>44</v>
      </c>
      <c r="G288" s="119">
        <f t="shared" si="22"/>
        <v>1.72</v>
      </c>
      <c r="H288" s="134">
        <f t="shared" si="23"/>
        <v>0</v>
      </c>
      <c r="I288" s="119">
        <v>1.72</v>
      </c>
      <c r="J288" s="120">
        <f t="shared" si="17"/>
        <v>0</v>
      </c>
      <c r="K288" s="121">
        <v>9.4E-2</v>
      </c>
      <c r="L288" s="122">
        <f t="shared" si="24"/>
        <v>0</v>
      </c>
      <c r="M288" s="123" t="s">
        <v>1965</v>
      </c>
      <c r="N288" s="122" t="s">
        <v>845</v>
      </c>
      <c r="O288" s="123">
        <v>73262000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</row>
    <row r="289" spans="1:78" s="3" customFormat="1" ht="12.75" customHeight="1" x14ac:dyDescent="0.25">
      <c r="A289" s="2"/>
      <c r="B289" s="72" t="s">
        <v>622</v>
      </c>
      <c r="C289" s="54" t="s">
        <v>264</v>
      </c>
      <c r="D289" s="13" t="s">
        <v>1515</v>
      </c>
      <c r="E289" s="117"/>
      <c r="F289" s="118" t="s">
        <v>44</v>
      </c>
      <c r="G289" s="119">
        <f t="shared" si="22"/>
        <v>6.08</v>
      </c>
      <c r="H289" s="134">
        <f t="shared" si="23"/>
        <v>0</v>
      </c>
      <c r="I289" s="119">
        <v>6.08</v>
      </c>
      <c r="J289" s="120">
        <f t="shared" si="17"/>
        <v>0</v>
      </c>
      <c r="K289" s="121">
        <v>0.28000000000000003</v>
      </c>
      <c r="L289" s="122">
        <f t="shared" si="24"/>
        <v>0</v>
      </c>
      <c r="M289" s="123" t="s">
        <v>926</v>
      </c>
      <c r="N289" s="122" t="s">
        <v>845</v>
      </c>
      <c r="O289" s="123">
        <v>73262000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</row>
    <row r="290" spans="1:78" s="3" customFormat="1" ht="12.75" customHeight="1" x14ac:dyDescent="0.25">
      <c r="A290" s="2"/>
      <c r="B290" s="60" t="s">
        <v>622</v>
      </c>
      <c r="C290" s="54" t="s">
        <v>265</v>
      </c>
      <c r="D290" s="13" t="s">
        <v>1516</v>
      </c>
      <c r="E290" s="117"/>
      <c r="F290" s="118" t="s">
        <v>44</v>
      </c>
      <c r="G290" s="119">
        <f t="shared" si="22"/>
        <v>6.76</v>
      </c>
      <c r="H290" s="134">
        <f t="shared" si="23"/>
        <v>0</v>
      </c>
      <c r="I290" s="119">
        <v>6.76</v>
      </c>
      <c r="J290" s="120">
        <f t="shared" si="17"/>
        <v>0</v>
      </c>
      <c r="K290" s="121">
        <v>0.47199999999999998</v>
      </c>
      <c r="L290" s="122">
        <f t="shared" si="24"/>
        <v>0</v>
      </c>
      <c r="M290" s="123" t="s">
        <v>927</v>
      </c>
      <c r="N290" s="122" t="s">
        <v>845</v>
      </c>
      <c r="O290" s="123">
        <v>73262000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</row>
    <row r="291" spans="1:78" s="3" customFormat="1" ht="12.75" customHeight="1" x14ac:dyDescent="0.25">
      <c r="A291" s="2"/>
      <c r="B291" s="72" t="s">
        <v>622</v>
      </c>
      <c r="C291" s="54" t="s">
        <v>266</v>
      </c>
      <c r="D291" s="13" t="s">
        <v>1517</v>
      </c>
      <c r="E291" s="117"/>
      <c r="F291" s="118" t="s">
        <v>44</v>
      </c>
      <c r="G291" s="119">
        <f t="shared" si="22"/>
        <v>3.12</v>
      </c>
      <c r="H291" s="134">
        <f t="shared" si="23"/>
        <v>0</v>
      </c>
      <c r="I291" s="119">
        <v>3.12</v>
      </c>
      <c r="J291" s="120">
        <f t="shared" si="17"/>
        <v>0</v>
      </c>
      <c r="K291" s="121">
        <v>5.8999999999999997E-2</v>
      </c>
      <c r="L291" s="122">
        <f t="shared" si="24"/>
        <v>0</v>
      </c>
      <c r="M291" s="123" t="s">
        <v>928</v>
      </c>
      <c r="N291" s="122" t="s">
        <v>845</v>
      </c>
      <c r="O291" s="123">
        <v>73262000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</row>
    <row r="292" spans="1:78" s="3" customFormat="1" ht="12.75" customHeight="1" x14ac:dyDescent="0.25">
      <c r="A292" s="2"/>
      <c r="B292" s="72" t="s">
        <v>622</v>
      </c>
      <c r="C292" s="54" t="s">
        <v>267</v>
      </c>
      <c r="D292" s="13" t="s">
        <v>1518</v>
      </c>
      <c r="E292" s="117"/>
      <c r="F292" s="118" t="s">
        <v>44</v>
      </c>
      <c r="G292" s="119">
        <f t="shared" si="22"/>
        <v>3.72</v>
      </c>
      <c r="H292" s="134">
        <f t="shared" si="23"/>
        <v>0</v>
      </c>
      <c r="I292" s="119">
        <v>3.72</v>
      </c>
      <c r="J292" s="120">
        <f t="shared" si="17"/>
        <v>0</v>
      </c>
      <c r="K292" s="121">
        <v>0.11600000000000001</v>
      </c>
      <c r="L292" s="122">
        <f t="shared" si="24"/>
        <v>0</v>
      </c>
      <c r="M292" s="123" t="s">
        <v>929</v>
      </c>
      <c r="N292" s="122" t="s">
        <v>845</v>
      </c>
      <c r="O292" s="123">
        <v>73262000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</row>
    <row r="293" spans="1:78" s="3" customFormat="1" ht="12.75" customHeight="1" x14ac:dyDescent="0.25">
      <c r="A293" s="2"/>
      <c r="B293" s="72" t="s">
        <v>622</v>
      </c>
      <c r="C293" s="54" t="s">
        <v>268</v>
      </c>
      <c r="D293" s="13" t="s">
        <v>1519</v>
      </c>
      <c r="E293" s="117"/>
      <c r="F293" s="118" t="s">
        <v>44</v>
      </c>
      <c r="G293" s="119">
        <f t="shared" si="22"/>
        <v>4.6399999999999997</v>
      </c>
      <c r="H293" s="134">
        <f t="shared" si="23"/>
        <v>0</v>
      </c>
      <c r="I293" s="119">
        <v>4.6399999999999997</v>
      </c>
      <c r="J293" s="120">
        <f t="shared" si="17"/>
        <v>0</v>
      </c>
      <c r="K293" s="121">
        <v>0.21299999999999999</v>
      </c>
      <c r="L293" s="122">
        <f t="shared" si="24"/>
        <v>0</v>
      </c>
      <c r="M293" s="123" t="s">
        <v>930</v>
      </c>
      <c r="N293" s="122" t="s">
        <v>845</v>
      </c>
      <c r="O293" s="123">
        <v>73262000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</row>
    <row r="294" spans="1:78" s="3" customFormat="1" ht="12.75" customHeight="1" x14ac:dyDescent="0.25">
      <c r="A294" s="2"/>
      <c r="B294" s="72" t="s">
        <v>622</v>
      </c>
      <c r="C294" s="54" t="s">
        <v>269</v>
      </c>
      <c r="D294" s="13" t="s">
        <v>1520</v>
      </c>
      <c r="E294" s="117"/>
      <c r="F294" s="118" t="s">
        <v>44</v>
      </c>
      <c r="G294" s="119">
        <f t="shared" si="22"/>
        <v>6.08</v>
      </c>
      <c r="H294" s="134">
        <f t="shared" si="23"/>
        <v>0</v>
      </c>
      <c r="I294" s="119">
        <v>6.08</v>
      </c>
      <c r="J294" s="120">
        <f t="shared" si="17"/>
        <v>0</v>
      </c>
      <c r="K294" s="121">
        <v>0.27400000000000002</v>
      </c>
      <c r="L294" s="122">
        <f t="shared" si="24"/>
        <v>0</v>
      </c>
      <c r="M294" s="123" t="s">
        <v>931</v>
      </c>
      <c r="N294" s="122" t="s">
        <v>845</v>
      </c>
      <c r="O294" s="123">
        <v>73262000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</row>
    <row r="295" spans="1:78" s="3" customFormat="1" ht="12.75" customHeight="1" x14ac:dyDescent="0.25">
      <c r="A295" s="2"/>
      <c r="B295" s="72" t="s">
        <v>622</v>
      </c>
      <c r="C295" s="54" t="s">
        <v>270</v>
      </c>
      <c r="D295" s="13" t="s">
        <v>1521</v>
      </c>
      <c r="E295" s="117"/>
      <c r="F295" s="118" t="s">
        <v>44</v>
      </c>
      <c r="G295" s="119">
        <f t="shared" si="22"/>
        <v>7.56</v>
      </c>
      <c r="H295" s="134">
        <f t="shared" si="23"/>
        <v>0</v>
      </c>
      <c r="I295" s="119">
        <v>7.56</v>
      </c>
      <c r="J295" s="120">
        <f t="shared" si="17"/>
        <v>0</v>
      </c>
      <c r="K295" s="121">
        <v>0.44400000000000001</v>
      </c>
      <c r="L295" s="122">
        <f t="shared" si="24"/>
        <v>0</v>
      </c>
      <c r="M295" s="123" t="s">
        <v>932</v>
      </c>
      <c r="N295" s="122" t="s">
        <v>845</v>
      </c>
      <c r="O295" s="123">
        <v>73262000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</row>
    <row r="296" spans="1:78" s="3" customFormat="1" ht="12.75" customHeight="1" x14ac:dyDescent="0.25">
      <c r="A296" s="2"/>
      <c r="B296" s="72" t="s">
        <v>622</v>
      </c>
      <c r="C296" s="54" t="s">
        <v>271</v>
      </c>
      <c r="D296" s="13" t="s">
        <v>1522</v>
      </c>
      <c r="E296" s="117"/>
      <c r="F296" s="118" t="s">
        <v>44</v>
      </c>
      <c r="G296" s="119">
        <f t="shared" si="22"/>
        <v>8.48</v>
      </c>
      <c r="H296" s="134">
        <f t="shared" si="23"/>
        <v>0</v>
      </c>
      <c r="I296" s="119">
        <v>8.48</v>
      </c>
      <c r="J296" s="120">
        <f t="shared" si="17"/>
        <v>0</v>
      </c>
      <c r="K296" s="121">
        <v>0.52300000000000002</v>
      </c>
      <c r="L296" s="122">
        <f t="shared" si="24"/>
        <v>0</v>
      </c>
      <c r="M296" s="123" t="s">
        <v>933</v>
      </c>
      <c r="N296" s="122" t="s">
        <v>845</v>
      </c>
      <c r="O296" s="123">
        <v>73262000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</row>
    <row r="297" spans="1:78" s="3" customFormat="1" ht="12.75" customHeight="1" x14ac:dyDescent="0.25">
      <c r="A297" s="2"/>
      <c r="B297" s="72" t="s">
        <v>622</v>
      </c>
      <c r="C297" s="54" t="s">
        <v>272</v>
      </c>
      <c r="D297" s="13" t="s">
        <v>1523</v>
      </c>
      <c r="E297" s="117"/>
      <c r="F297" s="118" t="s">
        <v>44</v>
      </c>
      <c r="G297" s="119">
        <f t="shared" si="22"/>
        <v>13.68</v>
      </c>
      <c r="H297" s="134">
        <f t="shared" si="23"/>
        <v>0</v>
      </c>
      <c r="I297" s="119">
        <v>13.68</v>
      </c>
      <c r="J297" s="120">
        <f t="shared" si="17"/>
        <v>0</v>
      </c>
      <c r="K297" s="121">
        <v>0.76900000000000002</v>
      </c>
      <c r="L297" s="122">
        <f t="shared" si="24"/>
        <v>0</v>
      </c>
      <c r="M297" s="123" t="s">
        <v>934</v>
      </c>
      <c r="N297" s="122" t="s">
        <v>845</v>
      </c>
      <c r="O297" s="123">
        <v>73262000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</row>
    <row r="298" spans="1:78" s="3" customFormat="1" ht="12.75" customHeight="1" x14ac:dyDescent="0.25">
      <c r="A298" s="2"/>
      <c r="B298" s="72" t="s">
        <v>622</v>
      </c>
      <c r="C298" s="54" t="s">
        <v>273</v>
      </c>
      <c r="D298" s="13" t="s">
        <v>1524</v>
      </c>
      <c r="E298" s="117"/>
      <c r="F298" s="118" t="s">
        <v>44</v>
      </c>
      <c r="G298" s="119">
        <f t="shared" si="22"/>
        <v>14.92</v>
      </c>
      <c r="H298" s="134">
        <f t="shared" si="23"/>
        <v>0</v>
      </c>
      <c r="I298" s="119">
        <v>14.92</v>
      </c>
      <c r="J298" s="120">
        <f t="shared" si="17"/>
        <v>0</v>
      </c>
      <c r="K298" s="121">
        <v>0.94699999999999995</v>
      </c>
      <c r="L298" s="122">
        <f t="shared" si="24"/>
        <v>0</v>
      </c>
      <c r="M298" s="123" t="s">
        <v>935</v>
      </c>
      <c r="N298" s="122" t="s">
        <v>845</v>
      </c>
      <c r="O298" s="123">
        <v>73262000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</row>
    <row r="299" spans="1:78" s="3" customFormat="1" ht="12.75" customHeight="1" x14ac:dyDescent="0.25">
      <c r="A299" s="2"/>
      <c r="B299" s="72" t="s">
        <v>622</v>
      </c>
      <c r="C299" s="54" t="s">
        <v>274</v>
      </c>
      <c r="D299" s="13" t="s">
        <v>1525</v>
      </c>
      <c r="E299" s="117"/>
      <c r="F299" s="118" t="s">
        <v>44</v>
      </c>
      <c r="G299" s="119">
        <f t="shared" si="22"/>
        <v>5.92</v>
      </c>
      <c r="H299" s="134">
        <f t="shared" si="23"/>
        <v>0</v>
      </c>
      <c r="I299" s="119">
        <v>5.92</v>
      </c>
      <c r="J299" s="120">
        <f t="shared" si="17"/>
        <v>0</v>
      </c>
      <c r="K299" s="121">
        <v>0.218</v>
      </c>
      <c r="L299" s="122">
        <f t="shared" si="24"/>
        <v>0</v>
      </c>
      <c r="M299" s="122">
        <v>8592648251057</v>
      </c>
      <c r="N299" s="122" t="s">
        <v>845</v>
      </c>
      <c r="O299" s="123">
        <v>73262000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</row>
    <row r="300" spans="1:78" s="3" customFormat="1" ht="12.75" customHeight="1" x14ac:dyDescent="0.25">
      <c r="A300" s="2"/>
      <c r="B300" s="72" t="s">
        <v>622</v>
      </c>
      <c r="C300" s="54" t="s">
        <v>275</v>
      </c>
      <c r="D300" s="13" t="s">
        <v>1526</v>
      </c>
      <c r="E300" s="117"/>
      <c r="F300" s="118" t="s">
        <v>44</v>
      </c>
      <c r="G300" s="119">
        <f t="shared" si="22"/>
        <v>6.36</v>
      </c>
      <c r="H300" s="134">
        <f t="shared" si="23"/>
        <v>0</v>
      </c>
      <c r="I300" s="119">
        <v>6.36</v>
      </c>
      <c r="J300" s="120">
        <f t="shared" si="17"/>
        <v>0</v>
      </c>
      <c r="K300" s="121">
        <v>0.26400000000000001</v>
      </c>
      <c r="L300" s="122">
        <f t="shared" si="24"/>
        <v>0</v>
      </c>
      <c r="M300" s="122">
        <v>8592648251101</v>
      </c>
      <c r="N300" s="122" t="s">
        <v>845</v>
      </c>
      <c r="O300" s="123">
        <v>73262000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</row>
    <row r="301" spans="1:78" s="3" customFormat="1" ht="12.75" customHeight="1" x14ac:dyDescent="0.25">
      <c r="A301" s="2"/>
      <c r="B301" s="72" t="s">
        <v>622</v>
      </c>
      <c r="C301" s="54" t="s">
        <v>276</v>
      </c>
      <c r="D301" s="13" t="s">
        <v>1527</v>
      </c>
      <c r="E301" s="117"/>
      <c r="F301" s="118" t="s">
        <v>44</v>
      </c>
      <c r="G301" s="119">
        <f t="shared" si="22"/>
        <v>6.96</v>
      </c>
      <c r="H301" s="134">
        <f t="shared" si="23"/>
        <v>0</v>
      </c>
      <c r="I301" s="119">
        <v>6.96</v>
      </c>
      <c r="J301" s="120">
        <f t="shared" si="17"/>
        <v>0</v>
      </c>
      <c r="K301" s="121">
        <v>0.29699999999999999</v>
      </c>
      <c r="L301" s="122">
        <f t="shared" si="24"/>
        <v>0</v>
      </c>
      <c r="M301" s="122">
        <v>8592648251156</v>
      </c>
      <c r="N301" s="122" t="s">
        <v>845</v>
      </c>
      <c r="O301" s="123">
        <v>73262000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</row>
    <row r="302" spans="1:78" s="3" customFormat="1" ht="12.75" customHeight="1" x14ac:dyDescent="0.25">
      <c r="A302" s="2"/>
      <c r="B302" s="72" t="s">
        <v>622</v>
      </c>
      <c r="C302" s="54" t="s">
        <v>277</v>
      </c>
      <c r="D302" s="13" t="s">
        <v>1528</v>
      </c>
      <c r="E302" s="117"/>
      <c r="F302" s="118" t="s">
        <v>44</v>
      </c>
      <c r="G302" s="119">
        <f t="shared" si="22"/>
        <v>7.2</v>
      </c>
      <c r="H302" s="134">
        <f t="shared" si="23"/>
        <v>0</v>
      </c>
      <c r="I302" s="119">
        <v>7.2</v>
      </c>
      <c r="J302" s="120">
        <f t="shared" si="17"/>
        <v>0</v>
      </c>
      <c r="K302" s="121">
        <v>0.35</v>
      </c>
      <c r="L302" s="122">
        <f t="shared" si="24"/>
        <v>0</v>
      </c>
      <c r="M302" s="122">
        <v>8592648251200</v>
      </c>
      <c r="N302" s="122" t="s">
        <v>845</v>
      </c>
      <c r="O302" s="123">
        <v>73262000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</row>
    <row r="303" spans="1:78" s="3" customFormat="1" ht="12.75" customHeight="1" x14ac:dyDescent="0.25">
      <c r="A303" s="2"/>
      <c r="B303" s="72" t="s">
        <v>622</v>
      </c>
      <c r="C303" s="54" t="s">
        <v>278</v>
      </c>
      <c r="D303" s="13" t="s">
        <v>1529</v>
      </c>
      <c r="E303" s="117"/>
      <c r="F303" s="118" t="s">
        <v>44</v>
      </c>
      <c r="G303" s="119">
        <f t="shared" si="22"/>
        <v>7.52</v>
      </c>
      <c r="H303" s="134">
        <f t="shared" si="23"/>
        <v>0</v>
      </c>
      <c r="I303" s="119">
        <v>7.52</v>
      </c>
      <c r="J303" s="120">
        <f t="shared" si="17"/>
        <v>0</v>
      </c>
      <c r="K303" s="121">
        <v>0.433</v>
      </c>
      <c r="L303" s="122">
        <f t="shared" si="24"/>
        <v>0</v>
      </c>
      <c r="M303" s="122">
        <v>8592648251255</v>
      </c>
      <c r="N303" s="122" t="s">
        <v>845</v>
      </c>
      <c r="O303" s="123">
        <v>73262000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</row>
    <row r="304" spans="1:78" s="3" customFormat="1" ht="12.75" customHeight="1" x14ac:dyDescent="0.25">
      <c r="A304" s="2"/>
      <c r="B304" s="72" t="s">
        <v>622</v>
      </c>
      <c r="C304" s="54" t="s">
        <v>279</v>
      </c>
      <c r="D304" s="13" t="s">
        <v>1530</v>
      </c>
      <c r="E304" s="117"/>
      <c r="F304" s="118" t="s">
        <v>44</v>
      </c>
      <c r="G304" s="119">
        <f t="shared" si="22"/>
        <v>8.48</v>
      </c>
      <c r="H304" s="134">
        <f t="shared" si="23"/>
        <v>0</v>
      </c>
      <c r="I304" s="119">
        <v>8.48</v>
      </c>
      <c r="J304" s="120">
        <f t="shared" si="17"/>
        <v>0</v>
      </c>
      <c r="K304" s="121">
        <v>0.57999999999999996</v>
      </c>
      <c r="L304" s="122">
        <f t="shared" si="24"/>
        <v>0</v>
      </c>
      <c r="M304" s="122">
        <v>8592648251309</v>
      </c>
      <c r="N304" s="122" t="s">
        <v>845</v>
      </c>
      <c r="O304" s="123">
        <v>73262000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</row>
    <row r="305" spans="1:78" s="3" customFormat="1" ht="12.75" customHeight="1" x14ac:dyDescent="0.25">
      <c r="A305" s="2"/>
      <c r="B305" s="72" t="s">
        <v>622</v>
      </c>
      <c r="C305" s="54" t="s">
        <v>280</v>
      </c>
      <c r="D305" s="13" t="s">
        <v>1531</v>
      </c>
      <c r="E305" s="117"/>
      <c r="F305" s="118" t="s">
        <v>44</v>
      </c>
      <c r="G305" s="119">
        <f t="shared" si="22"/>
        <v>13</v>
      </c>
      <c r="H305" s="134">
        <f t="shared" si="23"/>
        <v>0</v>
      </c>
      <c r="I305" s="119">
        <v>13</v>
      </c>
      <c r="J305" s="120">
        <f t="shared" si="17"/>
        <v>0</v>
      </c>
      <c r="K305" s="121">
        <v>0.66500000000000004</v>
      </c>
      <c r="L305" s="122">
        <f t="shared" si="24"/>
        <v>0</v>
      </c>
      <c r="M305" s="122">
        <v>8592648251408</v>
      </c>
      <c r="N305" s="122" t="s">
        <v>845</v>
      </c>
      <c r="O305" s="123">
        <v>73262000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</row>
    <row r="306" spans="1:78" s="3" customFormat="1" ht="12.75" customHeight="1" x14ac:dyDescent="0.25">
      <c r="A306" s="2"/>
      <c r="B306" s="72" t="s">
        <v>622</v>
      </c>
      <c r="C306" s="54" t="s">
        <v>281</v>
      </c>
      <c r="D306" s="13" t="s">
        <v>1532</v>
      </c>
      <c r="E306" s="117"/>
      <c r="F306" s="118" t="s">
        <v>44</v>
      </c>
      <c r="G306" s="119">
        <f t="shared" si="22"/>
        <v>14.4</v>
      </c>
      <c r="H306" s="134">
        <f t="shared" si="23"/>
        <v>0</v>
      </c>
      <c r="I306" s="119">
        <v>14.4</v>
      </c>
      <c r="J306" s="120">
        <f t="shared" si="17"/>
        <v>0</v>
      </c>
      <c r="K306" s="121">
        <v>0.78700000000000003</v>
      </c>
      <c r="L306" s="122">
        <f t="shared" si="24"/>
        <v>0</v>
      </c>
      <c r="M306" s="122">
        <v>8592648251507</v>
      </c>
      <c r="N306" s="122" t="s">
        <v>845</v>
      </c>
      <c r="O306" s="123">
        <v>73262000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</row>
    <row r="307" spans="1:78" s="3" customFormat="1" ht="12.75" customHeight="1" x14ac:dyDescent="0.25">
      <c r="A307" s="2"/>
      <c r="B307" s="72" t="s">
        <v>622</v>
      </c>
      <c r="C307" s="54" t="s">
        <v>282</v>
      </c>
      <c r="D307" s="13" t="s">
        <v>1533</v>
      </c>
      <c r="E307" s="117"/>
      <c r="F307" s="118" t="s">
        <v>44</v>
      </c>
      <c r="G307" s="119">
        <f t="shared" si="22"/>
        <v>3.32</v>
      </c>
      <c r="H307" s="134">
        <f t="shared" si="23"/>
        <v>0</v>
      </c>
      <c r="I307" s="119">
        <v>3.32</v>
      </c>
      <c r="J307" s="120">
        <f t="shared" si="17"/>
        <v>0</v>
      </c>
      <c r="K307" s="121">
        <v>0.112</v>
      </c>
      <c r="L307" s="122">
        <f t="shared" si="24"/>
        <v>0</v>
      </c>
      <c r="M307" s="123" t="s">
        <v>936</v>
      </c>
      <c r="N307" s="122" t="s">
        <v>845</v>
      </c>
      <c r="O307" s="123">
        <v>73262000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</row>
    <row r="308" spans="1:78" s="3" customFormat="1" ht="12.75" customHeight="1" x14ac:dyDescent="0.25">
      <c r="A308" s="2"/>
      <c r="B308" s="72" t="s">
        <v>622</v>
      </c>
      <c r="C308" s="54" t="s">
        <v>283</v>
      </c>
      <c r="D308" s="13" t="s">
        <v>1534</v>
      </c>
      <c r="E308" s="117"/>
      <c r="F308" s="118" t="s">
        <v>44</v>
      </c>
      <c r="G308" s="119">
        <f t="shared" si="22"/>
        <v>5.4</v>
      </c>
      <c r="H308" s="134">
        <f t="shared" si="23"/>
        <v>0</v>
      </c>
      <c r="I308" s="119">
        <v>5.4</v>
      </c>
      <c r="J308" s="120">
        <f t="shared" si="17"/>
        <v>0</v>
      </c>
      <c r="K308" s="121">
        <v>0.32300000000000001</v>
      </c>
      <c r="L308" s="122">
        <f t="shared" si="24"/>
        <v>0</v>
      </c>
      <c r="M308" s="123" t="s">
        <v>937</v>
      </c>
      <c r="N308" s="122" t="s">
        <v>845</v>
      </c>
      <c r="O308" s="123">
        <v>73262000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</row>
    <row r="309" spans="1:78" s="3" customFormat="1" ht="12.75" customHeight="1" x14ac:dyDescent="0.25">
      <c r="A309" s="2"/>
      <c r="B309" s="72" t="s">
        <v>622</v>
      </c>
      <c r="C309" s="54" t="s">
        <v>284</v>
      </c>
      <c r="D309" s="13" t="s">
        <v>1535</v>
      </c>
      <c r="E309" s="117"/>
      <c r="F309" s="118" t="s">
        <v>44</v>
      </c>
      <c r="G309" s="119">
        <f t="shared" si="22"/>
        <v>7.36</v>
      </c>
      <c r="H309" s="134">
        <f t="shared" si="23"/>
        <v>0</v>
      </c>
      <c r="I309" s="119">
        <v>7.36</v>
      </c>
      <c r="J309" s="120">
        <f t="shared" si="17"/>
        <v>0</v>
      </c>
      <c r="K309" s="121">
        <v>0.56000000000000005</v>
      </c>
      <c r="L309" s="122">
        <f t="shared" si="24"/>
        <v>0</v>
      </c>
      <c r="M309" s="123" t="s">
        <v>938</v>
      </c>
      <c r="N309" s="122" t="s">
        <v>845</v>
      </c>
      <c r="O309" s="123">
        <v>73262000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</row>
    <row r="310" spans="1:78" s="3" customFormat="1" ht="12.75" customHeight="1" x14ac:dyDescent="0.25">
      <c r="A310" s="2"/>
      <c r="B310" s="72" t="s">
        <v>622</v>
      </c>
      <c r="C310" s="54" t="s">
        <v>285</v>
      </c>
      <c r="D310" s="13" t="s">
        <v>1536</v>
      </c>
      <c r="E310" s="117"/>
      <c r="F310" s="118" t="s">
        <v>44</v>
      </c>
      <c r="G310" s="119">
        <f t="shared" si="22"/>
        <v>11.8</v>
      </c>
      <c r="H310" s="134">
        <f t="shared" si="23"/>
        <v>0</v>
      </c>
      <c r="I310" s="119">
        <v>11.8</v>
      </c>
      <c r="J310" s="120">
        <f t="shared" si="17"/>
        <v>0</v>
      </c>
      <c r="K310" s="121">
        <v>0.77300000000000002</v>
      </c>
      <c r="L310" s="122">
        <f t="shared" si="24"/>
        <v>0</v>
      </c>
      <c r="M310" s="123" t="s">
        <v>939</v>
      </c>
      <c r="N310" s="122" t="s">
        <v>845</v>
      </c>
      <c r="O310" s="123">
        <v>73262000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</row>
    <row r="311" spans="1:78" s="3" customFormat="1" ht="12.75" customHeight="1" x14ac:dyDescent="0.25">
      <c r="A311" s="2"/>
      <c r="B311" s="72" t="s">
        <v>622</v>
      </c>
      <c r="C311" s="54" t="s">
        <v>286</v>
      </c>
      <c r="D311" s="13" t="s">
        <v>1537</v>
      </c>
      <c r="E311" s="117"/>
      <c r="F311" s="118" t="s">
        <v>44</v>
      </c>
      <c r="G311" s="119">
        <f t="shared" si="22"/>
        <v>13.76</v>
      </c>
      <c r="H311" s="134">
        <f t="shared" si="23"/>
        <v>0</v>
      </c>
      <c r="I311" s="119">
        <v>13.76</v>
      </c>
      <c r="J311" s="120">
        <f t="shared" si="17"/>
        <v>0</v>
      </c>
      <c r="K311" s="121">
        <v>0.93400000000000005</v>
      </c>
      <c r="L311" s="122">
        <f t="shared" si="24"/>
        <v>0</v>
      </c>
      <c r="M311" s="123" t="s">
        <v>940</v>
      </c>
      <c r="N311" s="122" t="s">
        <v>845</v>
      </c>
      <c r="O311" s="123">
        <v>73262000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</row>
    <row r="312" spans="1:78" s="3" customFormat="1" ht="12.75" customHeight="1" x14ac:dyDescent="0.25">
      <c r="A312" s="2"/>
      <c r="B312" s="72" t="s">
        <v>622</v>
      </c>
      <c r="C312" s="54" t="s">
        <v>287</v>
      </c>
      <c r="D312" s="13" t="s">
        <v>1538</v>
      </c>
      <c r="E312" s="117"/>
      <c r="F312" s="118" t="s">
        <v>44</v>
      </c>
      <c r="G312" s="119">
        <f t="shared" si="22"/>
        <v>16.36</v>
      </c>
      <c r="H312" s="134">
        <f t="shared" si="23"/>
        <v>0</v>
      </c>
      <c r="I312" s="119">
        <v>16.36</v>
      </c>
      <c r="J312" s="120">
        <f t="shared" si="17"/>
        <v>0</v>
      </c>
      <c r="K312" s="121">
        <v>1.0649999999999999</v>
      </c>
      <c r="L312" s="122">
        <f t="shared" si="24"/>
        <v>0</v>
      </c>
      <c r="M312" s="123" t="s">
        <v>941</v>
      </c>
      <c r="N312" s="122" t="s">
        <v>845</v>
      </c>
      <c r="O312" s="123">
        <v>73262000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</row>
    <row r="313" spans="1:78" s="3" customFormat="1" ht="12.75" customHeight="1" x14ac:dyDescent="0.25">
      <c r="A313" s="2"/>
      <c r="B313" s="72" t="s">
        <v>622</v>
      </c>
      <c r="C313" s="54" t="s">
        <v>288</v>
      </c>
      <c r="D313" s="13" t="s">
        <v>1539</v>
      </c>
      <c r="E313" s="117"/>
      <c r="F313" s="118" t="s">
        <v>44</v>
      </c>
      <c r="G313" s="119">
        <f t="shared" si="22"/>
        <v>3.28</v>
      </c>
      <c r="H313" s="134">
        <f t="shared" si="23"/>
        <v>0</v>
      </c>
      <c r="I313" s="119">
        <v>3.28</v>
      </c>
      <c r="J313" s="120">
        <f t="shared" si="17"/>
        <v>0</v>
      </c>
      <c r="K313" s="121">
        <v>8.7999999999999995E-2</v>
      </c>
      <c r="L313" s="122">
        <f t="shared" si="24"/>
        <v>0</v>
      </c>
      <c r="M313" s="123" t="s">
        <v>942</v>
      </c>
      <c r="N313" s="122" t="s">
        <v>845</v>
      </c>
      <c r="O313" s="123">
        <v>73262000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</row>
    <row r="314" spans="1:78" s="3" customFormat="1" ht="12.75" customHeight="1" x14ac:dyDescent="0.25">
      <c r="A314" s="2"/>
      <c r="B314" s="72" t="s">
        <v>622</v>
      </c>
      <c r="C314" s="54" t="s">
        <v>289</v>
      </c>
      <c r="D314" s="13" t="s">
        <v>1540</v>
      </c>
      <c r="E314" s="117"/>
      <c r="F314" s="118" t="s">
        <v>44</v>
      </c>
      <c r="G314" s="119">
        <f t="shared" si="22"/>
        <v>3.56</v>
      </c>
      <c r="H314" s="134">
        <f t="shared" si="23"/>
        <v>0</v>
      </c>
      <c r="I314" s="119">
        <v>3.56</v>
      </c>
      <c r="J314" s="120">
        <f t="shared" si="17"/>
        <v>0</v>
      </c>
      <c r="K314" s="121">
        <v>0.156</v>
      </c>
      <c r="L314" s="122">
        <f t="shared" si="24"/>
        <v>0</v>
      </c>
      <c r="M314" s="123" t="s">
        <v>943</v>
      </c>
      <c r="N314" s="122" t="s">
        <v>845</v>
      </c>
      <c r="O314" s="123">
        <v>73262000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</row>
    <row r="315" spans="1:78" s="3" customFormat="1" ht="12.75" customHeight="1" x14ac:dyDescent="0.25">
      <c r="A315" s="2"/>
      <c r="B315" s="72" t="s">
        <v>622</v>
      </c>
      <c r="C315" s="54" t="s">
        <v>290</v>
      </c>
      <c r="D315" s="13" t="s">
        <v>1541</v>
      </c>
      <c r="E315" s="117"/>
      <c r="F315" s="118" t="s">
        <v>44</v>
      </c>
      <c r="G315" s="119">
        <f t="shared" si="22"/>
        <v>3.8</v>
      </c>
      <c r="H315" s="134">
        <f t="shared" si="23"/>
        <v>0</v>
      </c>
      <c r="I315" s="119">
        <v>3.8</v>
      </c>
      <c r="J315" s="120">
        <f t="shared" si="17"/>
        <v>0</v>
      </c>
      <c r="K315" s="121">
        <v>0.18</v>
      </c>
      <c r="L315" s="122">
        <f t="shared" si="24"/>
        <v>0</v>
      </c>
      <c r="M315" s="123" t="s">
        <v>944</v>
      </c>
      <c r="N315" s="122" t="s">
        <v>845</v>
      </c>
      <c r="O315" s="123">
        <v>73262000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</row>
    <row r="316" spans="1:78" s="3" customFormat="1" ht="12.75" customHeight="1" x14ac:dyDescent="0.25">
      <c r="A316" s="2"/>
      <c r="B316" s="72" t="s">
        <v>622</v>
      </c>
      <c r="C316" s="54" t="s">
        <v>291</v>
      </c>
      <c r="D316" s="13" t="s">
        <v>1542</v>
      </c>
      <c r="E316" s="117"/>
      <c r="F316" s="118" t="s">
        <v>44</v>
      </c>
      <c r="G316" s="119">
        <f t="shared" si="22"/>
        <v>4.12</v>
      </c>
      <c r="H316" s="134">
        <f t="shared" si="23"/>
        <v>0</v>
      </c>
      <c r="I316" s="119">
        <v>4.12</v>
      </c>
      <c r="J316" s="120">
        <f t="shared" si="17"/>
        <v>0</v>
      </c>
      <c r="K316" s="121">
        <v>0.21199999999999999</v>
      </c>
      <c r="L316" s="122">
        <f t="shared" si="24"/>
        <v>0</v>
      </c>
      <c r="M316" s="123" t="s">
        <v>945</v>
      </c>
      <c r="N316" s="122" t="s">
        <v>845</v>
      </c>
      <c r="O316" s="123">
        <v>73262000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</row>
    <row r="317" spans="1:78" s="3" customFormat="1" ht="12.75" customHeight="1" x14ac:dyDescent="0.25">
      <c r="A317" s="2"/>
      <c r="B317" s="72" t="s">
        <v>622</v>
      </c>
      <c r="C317" s="54" t="s">
        <v>292</v>
      </c>
      <c r="D317" s="13" t="s">
        <v>1543</v>
      </c>
      <c r="E317" s="117"/>
      <c r="F317" s="118" t="s">
        <v>44</v>
      </c>
      <c r="G317" s="119">
        <f t="shared" si="22"/>
        <v>4.96</v>
      </c>
      <c r="H317" s="134">
        <f t="shared" si="23"/>
        <v>0</v>
      </c>
      <c r="I317" s="119">
        <v>4.96</v>
      </c>
      <c r="J317" s="120">
        <f t="shared" si="17"/>
        <v>0</v>
      </c>
      <c r="K317" s="121">
        <v>0.23799999999999999</v>
      </c>
      <c r="L317" s="122">
        <f t="shared" si="24"/>
        <v>0</v>
      </c>
      <c r="M317" s="123" t="s">
        <v>946</v>
      </c>
      <c r="N317" s="122" t="s">
        <v>845</v>
      </c>
      <c r="O317" s="123">
        <v>73262000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</row>
    <row r="318" spans="1:78" s="3" customFormat="1" ht="12.75" customHeight="1" x14ac:dyDescent="0.25">
      <c r="A318" s="2"/>
      <c r="B318" s="72" t="s">
        <v>622</v>
      </c>
      <c r="C318" s="54" t="s">
        <v>293</v>
      </c>
      <c r="D318" s="13" t="s">
        <v>1544</v>
      </c>
      <c r="E318" s="117"/>
      <c r="F318" s="118" t="s">
        <v>44</v>
      </c>
      <c r="G318" s="119">
        <f t="shared" si="22"/>
        <v>5.76</v>
      </c>
      <c r="H318" s="134">
        <f t="shared" si="23"/>
        <v>0</v>
      </c>
      <c r="I318" s="119">
        <v>5.76</v>
      </c>
      <c r="J318" s="120">
        <f t="shared" si="17"/>
        <v>0</v>
      </c>
      <c r="K318" s="121">
        <v>0.30199999999999999</v>
      </c>
      <c r="L318" s="122">
        <f t="shared" si="24"/>
        <v>0</v>
      </c>
      <c r="M318" s="123" t="s">
        <v>947</v>
      </c>
      <c r="N318" s="122" t="s">
        <v>845</v>
      </c>
      <c r="O318" s="123">
        <v>73262000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</row>
    <row r="319" spans="1:78" s="3" customFormat="1" ht="12.75" customHeight="1" x14ac:dyDescent="0.25">
      <c r="A319" s="2"/>
      <c r="B319" s="72" t="s">
        <v>622</v>
      </c>
      <c r="C319" s="54" t="s">
        <v>294</v>
      </c>
      <c r="D319" s="13" t="s">
        <v>1545</v>
      </c>
      <c r="E319" s="117"/>
      <c r="F319" s="118" t="s">
        <v>44</v>
      </c>
      <c r="G319" s="119">
        <f t="shared" si="22"/>
        <v>6.6</v>
      </c>
      <c r="H319" s="134">
        <f t="shared" si="23"/>
        <v>0</v>
      </c>
      <c r="I319" s="119">
        <v>6.6</v>
      </c>
      <c r="J319" s="120">
        <f t="shared" si="17"/>
        <v>0</v>
      </c>
      <c r="K319" s="121">
        <v>0.35899999999999999</v>
      </c>
      <c r="L319" s="122">
        <f t="shared" si="24"/>
        <v>0</v>
      </c>
      <c r="M319" s="123" t="s">
        <v>948</v>
      </c>
      <c r="N319" s="122" t="s">
        <v>845</v>
      </c>
      <c r="O319" s="123">
        <v>73262000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</row>
    <row r="320" spans="1:78" s="3" customFormat="1" ht="12.75" customHeight="1" x14ac:dyDescent="0.25">
      <c r="A320" s="2"/>
      <c r="B320" s="72" t="s">
        <v>622</v>
      </c>
      <c r="C320" s="54" t="s">
        <v>295</v>
      </c>
      <c r="D320" s="13" t="s">
        <v>1546</v>
      </c>
      <c r="E320" s="117"/>
      <c r="F320" s="118" t="s">
        <v>44</v>
      </c>
      <c r="G320" s="119">
        <f t="shared" si="22"/>
        <v>4.24</v>
      </c>
      <c r="H320" s="134">
        <f t="shared" si="23"/>
        <v>0</v>
      </c>
      <c r="I320" s="119">
        <v>4.24</v>
      </c>
      <c r="J320" s="120">
        <f t="shared" si="17"/>
        <v>0</v>
      </c>
      <c r="K320" s="121">
        <v>0.158</v>
      </c>
      <c r="L320" s="122">
        <f t="shared" si="24"/>
        <v>0</v>
      </c>
      <c r="M320" s="123" t="s">
        <v>949</v>
      </c>
      <c r="N320" s="122" t="s">
        <v>845</v>
      </c>
      <c r="O320" s="123">
        <v>73262000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</row>
    <row r="321" spans="1:78" s="3" customFormat="1" ht="12.75" customHeight="1" x14ac:dyDescent="0.25">
      <c r="A321" s="2"/>
      <c r="B321" s="72" t="s">
        <v>622</v>
      </c>
      <c r="C321" s="54" t="s">
        <v>296</v>
      </c>
      <c r="D321" s="13" t="s">
        <v>1547</v>
      </c>
      <c r="E321" s="117"/>
      <c r="F321" s="118" t="s">
        <v>44</v>
      </c>
      <c r="G321" s="119">
        <f t="shared" si="22"/>
        <v>4.5599999999999996</v>
      </c>
      <c r="H321" s="134">
        <f t="shared" si="23"/>
        <v>0</v>
      </c>
      <c r="I321" s="119">
        <v>4.5599999999999996</v>
      </c>
      <c r="J321" s="120">
        <f t="shared" si="17"/>
        <v>0</v>
      </c>
      <c r="K321" s="121">
        <v>0.26700000000000002</v>
      </c>
      <c r="L321" s="122">
        <f t="shared" si="24"/>
        <v>0</v>
      </c>
      <c r="M321" s="123" t="s">
        <v>950</v>
      </c>
      <c r="N321" s="122" t="s">
        <v>845</v>
      </c>
      <c r="O321" s="123">
        <v>73262000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</row>
    <row r="322" spans="1:78" s="3" customFormat="1" ht="12.75" customHeight="1" x14ac:dyDescent="0.25">
      <c r="A322" s="2"/>
      <c r="B322" s="72" t="s">
        <v>622</v>
      </c>
      <c r="C322" s="54" t="s">
        <v>297</v>
      </c>
      <c r="D322" s="13" t="s">
        <v>1548</v>
      </c>
      <c r="E322" s="117"/>
      <c r="F322" s="118" t="s">
        <v>44</v>
      </c>
      <c r="G322" s="119">
        <f t="shared" si="22"/>
        <v>4.92</v>
      </c>
      <c r="H322" s="134">
        <f t="shared" si="23"/>
        <v>0</v>
      </c>
      <c r="I322" s="119">
        <v>4.92</v>
      </c>
      <c r="J322" s="120">
        <f t="shared" si="17"/>
        <v>0</v>
      </c>
      <c r="K322" s="121">
        <v>0.31900000000000001</v>
      </c>
      <c r="L322" s="122">
        <f t="shared" si="24"/>
        <v>0</v>
      </c>
      <c r="M322" s="123" t="s">
        <v>951</v>
      </c>
      <c r="N322" s="122" t="s">
        <v>845</v>
      </c>
      <c r="O322" s="123">
        <v>73262000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</row>
    <row r="323" spans="1:78" s="3" customFormat="1" ht="12.75" customHeight="1" x14ac:dyDescent="0.25">
      <c r="A323" s="2"/>
      <c r="B323" s="72" t="s">
        <v>622</v>
      </c>
      <c r="C323" s="54" t="s">
        <v>298</v>
      </c>
      <c r="D323" s="13" t="s">
        <v>1549</v>
      </c>
      <c r="E323" s="117"/>
      <c r="F323" s="118" t="s">
        <v>44</v>
      </c>
      <c r="G323" s="119">
        <f t="shared" si="22"/>
        <v>5.36</v>
      </c>
      <c r="H323" s="134">
        <f t="shared" si="23"/>
        <v>0</v>
      </c>
      <c r="I323" s="119">
        <v>5.36</v>
      </c>
      <c r="J323" s="120">
        <f t="shared" si="17"/>
        <v>0</v>
      </c>
      <c r="K323" s="121">
        <v>0.377</v>
      </c>
      <c r="L323" s="122">
        <f t="shared" si="24"/>
        <v>0</v>
      </c>
      <c r="M323" s="123" t="s">
        <v>952</v>
      </c>
      <c r="N323" s="122" t="s">
        <v>845</v>
      </c>
      <c r="O323" s="123">
        <v>73262000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</row>
    <row r="324" spans="1:78" s="3" customFormat="1" ht="12.75" customHeight="1" x14ac:dyDescent="0.25">
      <c r="A324" s="2"/>
      <c r="B324" s="72" t="s">
        <v>622</v>
      </c>
      <c r="C324" s="54" t="s">
        <v>299</v>
      </c>
      <c r="D324" s="13" t="s">
        <v>1550</v>
      </c>
      <c r="E324" s="117"/>
      <c r="F324" s="118" t="s">
        <v>44</v>
      </c>
      <c r="G324" s="119">
        <f t="shared" si="22"/>
        <v>6.4</v>
      </c>
      <c r="H324" s="134">
        <f t="shared" si="23"/>
        <v>0</v>
      </c>
      <c r="I324" s="119">
        <v>6.4</v>
      </c>
      <c r="J324" s="120">
        <f t="shared" si="17"/>
        <v>0</v>
      </c>
      <c r="K324" s="121">
        <v>0.44</v>
      </c>
      <c r="L324" s="122">
        <f t="shared" si="24"/>
        <v>0</v>
      </c>
      <c r="M324" s="123" t="s">
        <v>953</v>
      </c>
      <c r="N324" s="122" t="s">
        <v>845</v>
      </c>
      <c r="O324" s="123">
        <v>73262000</v>
      </c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</row>
    <row r="325" spans="1:78" s="3" customFormat="1" ht="12.75" customHeight="1" x14ac:dyDescent="0.25">
      <c r="A325" s="2"/>
      <c r="B325" s="72" t="s">
        <v>622</v>
      </c>
      <c r="C325" s="54" t="s">
        <v>300</v>
      </c>
      <c r="D325" s="13" t="s">
        <v>1551</v>
      </c>
      <c r="E325" s="117"/>
      <c r="F325" s="118" t="s">
        <v>44</v>
      </c>
      <c r="G325" s="119">
        <f t="shared" si="22"/>
        <v>7.28</v>
      </c>
      <c r="H325" s="134">
        <f t="shared" si="23"/>
        <v>0</v>
      </c>
      <c r="I325" s="119">
        <v>7.28</v>
      </c>
      <c r="J325" s="120">
        <f t="shared" si="17"/>
        <v>0</v>
      </c>
      <c r="K325" s="121">
        <v>0.55000000000000004</v>
      </c>
      <c r="L325" s="122">
        <f t="shared" si="24"/>
        <v>0</v>
      </c>
      <c r="M325" s="123" t="s">
        <v>954</v>
      </c>
      <c r="N325" s="122" t="s">
        <v>845</v>
      </c>
      <c r="O325" s="123">
        <v>73262000</v>
      </c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</row>
    <row r="326" spans="1:78" s="3" customFormat="1" ht="12.75" customHeight="1" x14ac:dyDescent="0.25">
      <c r="A326" s="2"/>
      <c r="B326" s="72" t="s">
        <v>622</v>
      </c>
      <c r="C326" s="54" t="s">
        <v>301</v>
      </c>
      <c r="D326" s="13" t="s">
        <v>1552</v>
      </c>
      <c r="E326" s="117"/>
      <c r="F326" s="118" t="s">
        <v>44</v>
      </c>
      <c r="G326" s="119">
        <f t="shared" si="22"/>
        <v>8.1199999999999992</v>
      </c>
      <c r="H326" s="134">
        <f t="shared" si="23"/>
        <v>0</v>
      </c>
      <c r="I326" s="119">
        <v>8.1199999999999992</v>
      </c>
      <c r="J326" s="120">
        <f t="shared" si="17"/>
        <v>0</v>
      </c>
      <c r="K326" s="121">
        <v>0.66700000000000004</v>
      </c>
      <c r="L326" s="122">
        <f t="shared" si="24"/>
        <v>0</v>
      </c>
      <c r="M326" s="123" t="s">
        <v>955</v>
      </c>
      <c r="N326" s="122" t="s">
        <v>845</v>
      </c>
      <c r="O326" s="123">
        <v>73262000</v>
      </c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</row>
    <row r="327" spans="1:78" ht="12.75" customHeight="1" x14ac:dyDescent="0.25">
      <c r="B327" s="60" t="s">
        <v>622</v>
      </c>
      <c r="C327" s="54" t="s">
        <v>956</v>
      </c>
      <c r="D327" s="1" t="s">
        <v>1967</v>
      </c>
      <c r="E327" s="117"/>
      <c r="F327" s="118" t="s">
        <v>44</v>
      </c>
      <c r="G327" s="119">
        <f t="shared" si="22"/>
        <v>14.16</v>
      </c>
      <c r="H327" s="134">
        <f t="shared" si="23"/>
        <v>0</v>
      </c>
      <c r="I327" s="119">
        <v>14.16</v>
      </c>
      <c r="J327" s="120">
        <f t="shared" si="17"/>
        <v>0</v>
      </c>
      <c r="K327" s="121">
        <v>1.6</v>
      </c>
      <c r="L327" s="122">
        <f t="shared" si="24"/>
        <v>0</v>
      </c>
      <c r="M327" s="40">
        <v>8592648268109</v>
      </c>
      <c r="N327" s="122" t="s">
        <v>845</v>
      </c>
      <c r="O327" s="123">
        <v>73262000</v>
      </c>
    </row>
    <row r="328" spans="1:78" ht="12.75" customHeight="1" x14ac:dyDescent="0.25">
      <c r="B328" s="60" t="s">
        <v>622</v>
      </c>
      <c r="C328" s="54" t="s">
        <v>957</v>
      </c>
      <c r="D328" s="1" t="s">
        <v>1968</v>
      </c>
      <c r="E328" s="117"/>
      <c r="F328" s="118" t="s">
        <v>44</v>
      </c>
      <c r="G328" s="119">
        <f t="shared" si="22"/>
        <v>27</v>
      </c>
      <c r="H328" s="134">
        <f t="shared" si="23"/>
        <v>0</v>
      </c>
      <c r="I328" s="119">
        <v>27</v>
      </c>
      <c r="J328" s="120">
        <f t="shared" si="17"/>
        <v>0</v>
      </c>
      <c r="K328" s="121">
        <v>3.2650000000000001</v>
      </c>
      <c r="L328" s="122">
        <f t="shared" si="24"/>
        <v>0</v>
      </c>
      <c r="M328" s="40">
        <v>8592648268208</v>
      </c>
      <c r="N328" s="122" t="s">
        <v>845</v>
      </c>
      <c r="O328" s="123">
        <v>73262000</v>
      </c>
    </row>
    <row r="329" spans="1:78" ht="12.75" customHeight="1" x14ac:dyDescent="0.25">
      <c r="B329" s="60" t="s">
        <v>622</v>
      </c>
      <c r="C329" s="54" t="s">
        <v>958</v>
      </c>
      <c r="D329" s="1" t="s">
        <v>1969</v>
      </c>
      <c r="E329" s="117"/>
      <c r="F329" s="118" t="s">
        <v>44</v>
      </c>
      <c r="G329" s="119">
        <f t="shared" si="22"/>
        <v>38.68</v>
      </c>
      <c r="H329" s="134">
        <f t="shared" si="23"/>
        <v>0</v>
      </c>
      <c r="I329" s="119">
        <v>38.68</v>
      </c>
      <c r="J329" s="120">
        <f t="shared" si="17"/>
        <v>0</v>
      </c>
      <c r="K329" s="121">
        <v>5</v>
      </c>
      <c r="L329" s="122">
        <f t="shared" si="24"/>
        <v>0</v>
      </c>
      <c r="M329" s="40">
        <v>8592648268307</v>
      </c>
      <c r="N329" s="122" t="s">
        <v>845</v>
      </c>
      <c r="O329" s="123">
        <v>73262000</v>
      </c>
    </row>
    <row r="330" spans="1:78" ht="12.75" customHeight="1" x14ac:dyDescent="0.25">
      <c r="B330" s="60" t="s">
        <v>622</v>
      </c>
      <c r="C330" s="54" t="s">
        <v>959</v>
      </c>
      <c r="D330" s="1" t="s">
        <v>1970</v>
      </c>
      <c r="E330" s="117"/>
      <c r="F330" s="118" t="s">
        <v>44</v>
      </c>
      <c r="G330" s="119">
        <f t="shared" si="22"/>
        <v>69.599999999999994</v>
      </c>
      <c r="H330" s="134">
        <f t="shared" si="23"/>
        <v>0</v>
      </c>
      <c r="I330" s="119">
        <v>69.599999999999994</v>
      </c>
      <c r="J330" s="120">
        <f t="shared" si="17"/>
        <v>0</v>
      </c>
      <c r="K330" s="121">
        <v>10</v>
      </c>
      <c r="L330" s="122">
        <f t="shared" si="24"/>
        <v>0</v>
      </c>
      <c r="M330" s="40">
        <v>8592648268604</v>
      </c>
      <c r="N330" s="122" t="s">
        <v>845</v>
      </c>
      <c r="O330" s="123">
        <v>73262000</v>
      </c>
    </row>
    <row r="331" spans="1:78" ht="12.75" customHeight="1" x14ac:dyDescent="0.25">
      <c r="B331" s="60" t="s">
        <v>622</v>
      </c>
      <c r="C331" s="54" t="s">
        <v>960</v>
      </c>
      <c r="D331" s="1" t="s">
        <v>1971</v>
      </c>
      <c r="E331" s="117"/>
      <c r="F331" s="118" t="s">
        <v>44</v>
      </c>
      <c r="G331" s="119">
        <f t="shared" si="22"/>
        <v>3</v>
      </c>
      <c r="H331" s="134">
        <f t="shared" si="23"/>
        <v>0</v>
      </c>
      <c r="I331" s="119">
        <v>3</v>
      </c>
      <c r="J331" s="120">
        <f t="shared" si="17"/>
        <v>0</v>
      </c>
      <c r="K331" s="121">
        <v>0.28000000000000003</v>
      </c>
      <c r="L331" s="122">
        <f t="shared" si="24"/>
        <v>0</v>
      </c>
      <c r="M331" s="40">
        <v>8592648269021</v>
      </c>
      <c r="N331" s="122" t="s">
        <v>845</v>
      </c>
      <c r="O331" s="123">
        <v>73262000</v>
      </c>
    </row>
    <row r="332" spans="1:78" ht="12.75" customHeight="1" x14ac:dyDescent="0.25">
      <c r="B332" s="60" t="s">
        <v>622</v>
      </c>
      <c r="C332" s="54" t="s">
        <v>961</v>
      </c>
      <c r="D332" s="1" t="s">
        <v>1972</v>
      </c>
      <c r="E332" s="117"/>
      <c r="F332" s="118" t="s">
        <v>44</v>
      </c>
      <c r="G332" s="119">
        <f t="shared" si="22"/>
        <v>3.88</v>
      </c>
      <c r="H332" s="134">
        <f t="shared" si="23"/>
        <v>0</v>
      </c>
      <c r="I332" s="119">
        <v>3.88</v>
      </c>
      <c r="J332" s="120">
        <f t="shared" si="17"/>
        <v>0</v>
      </c>
      <c r="K332" s="121">
        <v>0.42</v>
      </c>
      <c r="L332" s="122">
        <f t="shared" si="24"/>
        <v>0</v>
      </c>
      <c r="M332" s="40">
        <v>8592648269038</v>
      </c>
      <c r="N332" s="122" t="s">
        <v>845</v>
      </c>
      <c r="O332" s="123">
        <v>73262000</v>
      </c>
    </row>
    <row r="333" spans="1:78" ht="12.75" customHeight="1" x14ac:dyDescent="0.25">
      <c r="B333" s="60" t="s">
        <v>622</v>
      </c>
      <c r="C333" s="54" t="s">
        <v>962</v>
      </c>
      <c r="D333" s="1" t="s">
        <v>1973</v>
      </c>
      <c r="E333" s="117"/>
      <c r="F333" s="118" t="s">
        <v>44</v>
      </c>
      <c r="G333" s="119">
        <f t="shared" si="22"/>
        <v>4.76</v>
      </c>
      <c r="H333" s="134">
        <f t="shared" si="23"/>
        <v>0</v>
      </c>
      <c r="I333" s="119">
        <v>4.76</v>
      </c>
      <c r="J333" s="120">
        <f t="shared" si="17"/>
        <v>0</v>
      </c>
      <c r="K333" s="121">
        <v>0.56000000000000005</v>
      </c>
      <c r="L333" s="122">
        <f t="shared" si="24"/>
        <v>0</v>
      </c>
      <c r="M333" s="40">
        <v>8592648269045</v>
      </c>
      <c r="N333" s="122" t="s">
        <v>845</v>
      </c>
      <c r="O333" s="123">
        <v>73262000</v>
      </c>
    </row>
    <row r="334" spans="1:78" ht="12.75" customHeight="1" x14ac:dyDescent="0.25">
      <c r="B334" s="60" t="s">
        <v>622</v>
      </c>
      <c r="C334" s="54" t="s">
        <v>963</v>
      </c>
      <c r="D334" s="1" t="s">
        <v>1974</v>
      </c>
      <c r="E334" s="117"/>
      <c r="F334" s="118" t="s">
        <v>44</v>
      </c>
      <c r="G334" s="119">
        <f t="shared" si="22"/>
        <v>6.48</v>
      </c>
      <c r="H334" s="134">
        <f t="shared" si="23"/>
        <v>0</v>
      </c>
      <c r="I334" s="119">
        <v>6.48</v>
      </c>
      <c r="J334" s="120">
        <f t="shared" si="17"/>
        <v>0</v>
      </c>
      <c r="K334" s="121">
        <v>0.7</v>
      </c>
      <c r="L334" s="122">
        <f t="shared" si="24"/>
        <v>0</v>
      </c>
      <c r="M334" s="40">
        <v>8592648269052</v>
      </c>
      <c r="N334" s="122" t="s">
        <v>845</v>
      </c>
      <c r="O334" s="123">
        <v>73262000</v>
      </c>
    </row>
    <row r="335" spans="1:78" ht="12.75" customHeight="1" x14ac:dyDescent="0.25">
      <c r="B335" s="60" t="s">
        <v>622</v>
      </c>
      <c r="C335" s="54" t="s">
        <v>964</v>
      </c>
      <c r="D335" s="1" t="s">
        <v>1975</v>
      </c>
      <c r="E335" s="117"/>
      <c r="F335" s="118" t="s">
        <v>44</v>
      </c>
      <c r="G335" s="119">
        <f t="shared" si="22"/>
        <v>6.48</v>
      </c>
      <c r="H335" s="134">
        <f t="shared" si="23"/>
        <v>0</v>
      </c>
      <c r="I335" s="119">
        <v>6.48</v>
      </c>
      <c r="J335" s="120">
        <f t="shared" si="17"/>
        <v>0</v>
      </c>
      <c r="K335" s="121">
        <v>0.84</v>
      </c>
      <c r="L335" s="122">
        <f t="shared" si="24"/>
        <v>0</v>
      </c>
      <c r="M335" s="40">
        <v>8592648269069</v>
      </c>
      <c r="N335" s="122" t="s">
        <v>845</v>
      </c>
      <c r="O335" s="123">
        <v>73262000</v>
      </c>
    </row>
    <row r="336" spans="1:78" ht="12.75" customHeight="1" x14ac:dyDescent="0.25">
      <c r="B336" s="60" t="s">
        <v>622</v>
      </c>
      <c r="C336" s="54" t="s">
        <v>965</v>
      </c>
      <c r="D336" s="1" t="s">
        <v>1976</v>
      </c>
      <c r="E336" s="117"/>
      <c r="F336" s="118" t="s">
        <v>44</v>
      </c>
      <c r="G336" s="119">
        <f t="shared" si="22"/>
        <v>10</v>
      </c>
      <c r="H336" s="134">
        <f t="shared" si="23"/>
        <v>0</v>
      </c>
      <c r="I336" s="119">
        <v>10</v>
      </c>
      <c r="J336" s="120">
        <f t="shared" si="17"/>
        <v>0</v>
      </c>
      <c r="K336" s="121">
        <v>1.4</v>
      </c>
      <c r="L336" s="122">
        <f t="shared" si="24"/>
        <v>0</v>
      </c>
      <c r="M336" s="40">
        <v>8592648269106</v>
      </c>
      <c r="N336" s="122" t="s">
        <v>845</v>
      </c>
      <c r="O336" s="123">
        <v>73262000</v>
      </c>
    </row>
    <row r="337" spans="1:78" ht="12.75" customHeight="1" x14ac:dyDescent="0.25">
      <c r="B337" s="60" t="s">
        <v>622</v>
      </c>
      <c r="C337" s="54" t="s">
        <v>966</v>
      </c>
      <c r="D337" s="1" t="s">
        <v>1977</v>
      </c>
      <c r="E337" s="117"/>
      <c r="F337" s="118" t="s">
        <v>44</v>
      </c>
      <c r="G337" s="119">
        <f t="shared" si="22"/>
        <v>18.760000000000002</v>
      </c>
      <c r="H337" s="134">
        <f t="shared" si="23"/>
        <v>0</v>
      </c>
      <c r="I337" s="119">
        <v>18.760000000000002</v>
      </c>
      <c r="J337" s="120">
        <f t="shared" si="17"/>
        <v>0</v>
      </c>
      <c r="K337" s="121">
        <v>2.8170000000000002</v>
      </c>
      <c r="L337" s="122">
        <f t="shared" si="24"/>
        <v>0</v>
      </c>
      <c r="M337" s="40">
        <v>8592648269205</v>
      </c>
      <c r="N337" s="122" t="s">
        <v>845</v>
      </c>
      <c r="O337" s="123">
        <v>73262000</v>
      </c>
    </row>
    <row r="338" spans="1:78" ht="12.75" customHeight="1" x14ac:dyDescent="0.25">
      <c r="B338" s="60" t="s">
        <v>622</v>
      </c>
      <c r="C338" s="54" t="s">
        <v>967</v>
      </c>
      <c r="D338" s="1" t="s">
        <v>1978</v>
      </c>
      <c r="E338" s="117"/>
      <c r="F338" s="118" t="s">
        <v>44</v>
      </c>
      <c r="G338" s="119">
        <f t="shared" si="22"/>
        <v>26.28</v>
      </c>
      <c r="H338" s="134">
        <f t="shared" si="23"/>
        <v>0</v>
      </c>
      <c r="I338" s="119">
        <v>26.28</v>
      </c>
      <c r="J338" s="120">
        <f t="shared" si="17"/>
        <v>0</v>
      </c>
      <c r="K338" s="121">
        <v>4.2249999999999996</v>
      </c>
      <c r="L338" s="122">
        <f t="shared" si="24"/>
        <v>0</v>
      </c>
      <c r="M338" s="40">
        <v>8592648269304</v>
      </c>
      <c r="N338" s="122" t="s">
        <v>845</v>
      </c>
      <c r="O338" s="123">
        <v>73262000</v>
      </c>
    </row>
    <row r="339" spans="1:78" s="3" customFormat="1" ht="12.75" customHeight="1" x14ac:dyDescent="0.25">
      <c r="A339" s="2"/>
      <c r="B339" s="60" t="s">
        <v>622</v>
      </c>
      <c r="C339" s="54" t="s">
        <v>302</v>
      </c>
      <c r="D339" s="13" t="s">
        <v>1979</v>
      </c>
      <c r="E339" s="117"/>
      <c r="F339" s="118" t="s">
        <v>44</v>
      </c>
      <c r="G339" s="119">
        <f t="shared" si="22"/>
        <v>3.04</v>
      </c>
      <c r="H339" s="134">
        <f t="shared" si="23"/>
        <v>0</v>
      </c>
      <c r="I339" s="119">
        <v>3.04</v>
      </c>
      <c r="J339" s="120">
        <f t="shared" ref="J339:J370" si="25">G$15/100</f>
        <v>0</v>
      </c>
      <c r="K339" s="121">
        <v>0.245</v>
      </c>
      <c r="L339" s="122">
        <f t="shared" si="24"/>
        <v>0</v>
      </c>
      <c r="M339" s="123" t="s">
        <v>968</v>
      </c>
      <c r="N339" s="122" t="s">
        <v>845</v>
      </c>
      <c r="O339" s="123">
        <v>73262000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</row>
    <row r="340" spans="1:78" s="3" customFormat="1" ht="12.75" customHeight="1" x14ac:dyDescent="0.25">
      <c r="A340" s="2"/>
      <c r="B340" s="60" t="s">
        <v>622</v>
      </c>
      <c r="C340" s="54" t="s">
        <v>303</v>
      </c>
      <c r="D340" s="13" t="s">
        <v>1553</v>
      </c>
      <c r="E340" s="117"/>
      <c r="F340" s="118" t="s">
        <v>44</v>
      </c>
      <c r="G340" s="119">
        <f t="shared" si="22"/>
        <v>3.48</v>
      </c>
      <c r="H340" s="134">
        <f t="shared" si="23"/>
        <v>0</v>
      </c>
      <c r="I340" s="119">
        <v>3.48</v>
      </c>
      <c r="J340" s="120">
        <f t="shared" si="25"/>
        <v>0</v>
      </c>
      <c r="K340" s="121">
        <v>0.30599999999999999</v>
      </c>
      <c r="L340" s="122">
        <f t="shared" si="24"/>
        <v>0</v>
      </c>
      <c r="M340" s="123" t="s">
        <v>969</v>
      </c>
      <c r="N340" s="122" t="s">
        <v>845</v>
      </c>
      <c r="O340" s="123">
        <v>73262000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</row>
    <row r="341" spans="1:78" s="3" customFormat="1" ht="12.75" customHeight="1" x14ac:dyDescent="0.25">
      <c r="A341" s="2"/>
      <c r="B341" s="60" t="s">
        <v>622</v>
      </c>
      <c r="C341" s="54" t="s">
        <v>304</v>
      </c>
      <c r="D341" s="13" t="s">
        <v>1554</v>
      </c>
      <c r="E341" s="117"/>
      <c r="F341" s="118" t="s">
        <v>44</v>
      </c>
      <c r="G341" s="119">
        <f t="shared" si="22"/>
        <v>3.88</v>
      </c>
      <c r="H341" s="134">
        <f t="shared" si="23"/>
        <v>0</v>
      </c>
      <c r="I341" s="119">
        <v>3.88</v>
      </c>
      <c r="J341" s="120">
        <f t="shared" si="25"/>
        <v>0</v>
      </c>
      <c r="K341" s="121">
        <v>0.36699999999999999</v>
      </c>
      <c r="L341" s="122">
        <f t="shared" si="24"/>
        <v>0</v>
      </c>
      <c r="M341" s="123" t="s">
        <v>970</v>
      </c>
      <c r="N341" s="122" t="s">
        <v>845</v>
      </c>
      <c r="O341" s="123">
        <v>73262000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</row>
    <row r="342" spans="1:78" s="3" customFormat="1" ht="12.75" customHeight="1" x14ac:dyDescent="0.25">
      <c r="A342" s="2"/>
      <c r="B342" s="60" t="s">
        <v>622</v>
      </c>
      <c r="C342" s="54" t="s">
        <v>305</v>
      </c>
      <c r="D342" s="13" t="s">
        <v>1555</v>
      </c>
      <c r="E342" s="117"/>
      <c r="F342" s="118" t="s">
        <v>44</v>
      </c>
      <c r="G342" s="119">
        <f t="shared" si="22"/>
        <v>4.88</v>
      </c>
      <c r="H342" s="134">
        <f t="shared" si="23"/>
        <v>0</v>
      </c>
      <c r="I342" s="119">
        <v>4.88</v>
      </c>
      <c r="J342" s="120">
        <f t="shared" si="25"/>
        <v>0</v>
      </c>
      <c r="K342" s="121">
        <v>0.48899999999999999</v>
      </c>
      <c r="L342" s="122">
        <f t="shared" si="24"/>
        <v>0</v>
      </c>
      <c r="M342" s="123" t="s">
        <v>971</v>
      </c>
      <c r="N342" s="122" t="s">
        <v>845</v>
      </c>
      <c r="O342" s="123">
        <v>73262000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</row>
    <row r="343" spans="1:78" s="3" customFormat="1" ht="12.75" customHeight="1" x14ac:dyDescent="0.25">
      <c r="A343" s="2"/>
      <c r="B343" s="60" t="s">
        <v>622</v>
      </c>
      <c r="C343" s="54" t="s">
        <v>306</v>
      </c>
      <c r="D343" s="13" t="s">
        <v>1556</v>
      </c>
      <c r="E343" s="117"/>
      <c r="F343" s="118" t="s">
        <v>44</v>
      </c>
      <c r="G343" s="119">
        <f t="shared" si="22"/>
        <v>5.72</v>
      </c>
      <c r="H343" s="134">
        <f t="shared" si="23"/>
        <v>0</v>
      </c>
      <c r="I343" s="119">
        <v>5.72</v>
      </c>
      <c r="J343" s="120">
        <f t="shared" si="25"/>
        <v>0</v>
      </c>
      <c r="K343" s="121">
        <v>0.61199999999999999</v>
      </c>
      <c r="L343" s="122">
        <f t="shared" si="24"/>
        <v>0</v>
      </c>
      <c r="M343" s="123" t="s">
        <v>972</v>
      </c>
      <c r="N343" s="122" t="s">
        <v>845</v>
      </c>
      <c r="O343" s="123">
        <v>73262000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</row>
    <row r="344" spans="1:78" s="3" customFormat="1" ht="12.75" customHeight="1" x14ac:dyDescent="0.25">
      <c r="A344" s="2"/>
      <c r="B344" s="60" t="s">
        <v>622</v>
      </c>
      <c r="C344" s="54" t="s">
        <v>307</v>
      </c>
      <c r="D344" s="13" t="s">
        <v>1557</v>
      </c>
      <c r="E344" s="117"/>
      <c r="F344" s="118" t="s">
        <v>44</v>
      </c>
      <c r="G344" s="119">
        <f t="shared" si="22"/>
        <v>6.68</v>
      </c>
      <c r="H344" s="134">
        <f t="shared" si="23"/>
        <v>0</v>
      </c>
      <c r="I344" s="119">
        <v>6.68</v>
      </c>
      <c r="J344" s="120">
        <f t="shared" si="25"/>
        <v>0</v>
      </c>
      <c r="K344" s="121">
        <v>0.73399999999999999</v>
      </c>
      <c r="L344" s="122">
        <f t="shared" si="24"/>
        <v>0</v>
      </c>
      <c r="M344" s="123" t="s">
        <v>973</v>
      </c>
      <c r="N344" s="122" t="s">
        <v>845</v>
      </c>
      <c r="O344" s="123">
        <v>73262000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</row>
    <row r="345" spans="1:78" s="3" customFormat="1" ht="12.75" customHeight="1" x14ac:dyDescent="0.25">
      <c r="A345" s="2"/>
      <c r="B345" s="60" t="s">
        <v>622</v>
      </c>
      <c r="C345" s="54" t="s">
        <v>308</v>
      </c>
      <c r="D345" s="13" t="s">
        <v>1558</v>
      </c>
      <c r="E345" s="117"/>
      <c r="F345" s="118" t="s">
        <v>44</v>
      </c>
      <c r="G345" s="119">
        <f t="shared" si="22"/>
        <v>7.68</v>
      </c>
      <c r="H345" s="134">
        <f t="shared" si="23"/>
        <v>0</v>
      </c>
      <c r="I345" s="119">
        <v>7.68</v>
      </c>
      <c r="J345" s="120">
        <f t="shared" si="25"/>
        <v>0</v>
      </c>
      <c r="K345" s="121">
        <v>0.85599999999999998</v>
      </c>
      <c r="L345" s="122">
        <f t="shared" si="24"/>
        <v>0</v>
      </c>
      <c r="M345" s="123" t="s">
        <v>974</v>
      </c>
      <c r="N345" s="122" t="s">
        <v>845</v>
      </c>
      <c r="O345" s="123">
        <v>73262000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</row>
    <row r="346" spans="1:78" s="3" customFormat="1" ht="12.75" customHeight="1" x14ac:dyDescent="0.25">
      <c r="A346" s="2"/>
      <c r="B346" s="60" t="s">
        <v>622</v>
      </c>
      <c r="C346" s="54" t="s">
        <v>309</v>
      </c>
      <c r="D346" s="13" t="s">
        <v>1559</v>
      </c>
      <c r="E346" s="117"/>
      <c r="F346" s="118" t="s">
        <v>44</v>
      </c>
      <c r="G346" s="119">
        <f t="shared" si="22"/>
        <v>8.68</v>
      </c>
      <c r="H346" s="134">
        <f t="shared" si="23"/>
        <v>0</v>
      </c>
      <c r="I346" s="119">
        <v>8.68</v>
      </c>
      <c r="J346" s="120">
        <f t="shared" si="25"/>
        <v>0</v>
      </c>
      <c r="K346" s="121">
        <v>0.97899999999999998</v>
      </c>
      <c r="L346" s="122">
        <f t="shared" si="24"/>
        <v>0</v>
      </c>
      <c r="M346" s="123" t="s">
        <v>975</v>
      </c>
      <c r="N346" s="122" t="s">
        <v>845</v>
      </c>
      <c r="O346" s="123">
        <v>73262000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</row>
    <row r="347" spans="1:78" s="3" customFormat="1" ht="12.75" customHeight="1" x14ac:dyDescent="0.25">
      <c r="A347" s="2"/>
      <c r="B347" s="60" t="s">
        <v>622</v>
      </c>
      <c r="C347" s="54" t="s">
        <v>310</v>
      </c>
      <c r="D347" s="13" t="s">
        <v>1560</v>
      </c>
      <c r="E347" s="117"/>
      <c r="F347" s="118" t="s">
        <v>44</v>
      </c>
      <c r="G347" s="119">
        <f t="shared" si="22"/>
        <v>9.6</v>
      </c>
      <c r="H347" s="134">
        <f t="shared" si="23"/>
        <v>0</v>
      </c>
      <c r="I347" s="119">
        <v>9.6</v>
      </c>
      <c r="J347" s="120">
        <f t="shared" si="25"/>
        <v>0</v>
      </c>
      <c r="K347" s="121">
        <v>1.101</v>
      </c>
      <c r="L347" s="122">
        <f t="shared" si="24"/>
        <v>0</v>
      </c>
      <c r="M347" s="123" t="s">
        <v>976</v>
      </c>
      <c r="N347" s="122" t="s">
        <v>845</v>
      </c>
      <c r="O347" s="123">
        <v>73262000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</row>
    <row r="348" spans="1:78" s="3" customFormat="1" ht="12.75" customHeight="1" x14ac:dyDescent="0.25">
      <c r="A348" s="2"/>
      <c r="B348" s="60" t="s">
        <v>622</v>
      </c>
      <c r="C348" s="54" t="s">
        <v>311</v>
      </c>
      <c r="D348" s="13" t="s">
        <v>1561</v>
      </c>
      <c r="E348" s="117"/>
      <c r="F348" s="118" t="s">
        <v>44</v>
      </c>
      <c r="G348" s="119">
        <f t="shared" si="22"/>
        <v>10.6</v>
      </c>
      <c r="H348" s="134">
        <f t="shared" si="23"/>
        <v>0</v>
      </c>
      <c r="I348" s="119">
        <v>10.6</v>
      </c>
      <c r="J348" s="120">
        <f t="shared" si="25"/>
        <v>0</v>
      </c>
      <c r="K348" s="121">
        <v>1.2230000000000001</v>
      </c>
      <c r="L348" s="122">
        <f t="shared" si="24"/>
        <v>0</v>
      </c>
      <c r="M348" s="123" t="s">
        <v>977</v>
      </c>
      <c r="N348" s="122" t="s">
        <v>845</v>
      </c>
      <c r="O348" s="123">
        <v>73262000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</row>
    <row r="349" spans="1:78" s="3" customFormat="1" ht="12.75" customHeight="1" x14ac:dyDescent="0.25">
      <c r="A349" s="2"/>
      <c r="B349" s="60" t="s">
        <v>622</v>
      </c>
      <c r="C349" s="54" t="s">
        <v>312</v>
      </c>
      <c r="D349" s="13" t="s">
        <v>1562</v>
      </c>
      <c r="E349" s="117"/>
      <c r="F349" s="118" t="s">
        <v>44</v>
      </c>
      <c r="G349" s="119">
        <f t="shared" si="22"/>
        <v>11.6</v>
      </c>
      <c r="H349" s="134">
        <f t="shared" si="23"/>
        <v>0</v>
      </c>
      <c r="I349" s="119">
        <v>11.6</v>
      </c>
      <c r="J349" s="120">
        <f t="shared" si="25"/>
        <v>0</v>
      </c>
      <c r="K349" s="121">
        <v>1.3460000000000001</v>
      </c>
      <c r="L349" s="122">
        <f t="shared" si="24"/>
        <v>0</v>
      </c>
      <c r="M349" s="123" t="s">
        <v>978</v>
      </c>
      <c r="N349" s="122" t="s">
        <v>845</v>
      </c>
      <c r="O349" s="123">
        <v>73262000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</row>
    <row r="350" spans="1:78" s="3" customFormat="1" ht="12.75" customHeight="1" x14ac:dyDescent="0.25">
      <c r="A350" s="2"/>
      <c r="B350" s="60" t="s">
        <v>622</v>
      </c>
      <c r="C350" s="54" t="s">
        <v>313</v>
      </c>
      <c r="D350" s="13" t="s">
        <v>1563</v>
      </c>
      <c r="E350" s="117"/>
      <c r="F350" s="118" t="s">
        <v>44</v>
      </c>
      <c r="G350" s="119">
        <f t="shared" ref="G350:G413" si="26">I350*(1-J350)</f>
        <v>15.4</v>
      </c>
      <c r="H350" s="134">
        <f t="shared" ref="H350:H413" si="27">E350*G350</f>
        <v>0</v>
      </c>
      <c r="I350" s="119">
        <v>15.4</v>
      </c>
      <c r="J350" s="120">
        <f t="shared" si="25"/>
        <v>0</v>
      </c>
      <c r="K350" s="121">
        <v>1.9590000000000001</v>
      </c>
      <c r="L350" s="122">
        <f t="shared" ref="L350:L413" si="28">E350*K350</f>
        <v>0</v>
      </c>
      <c r="M350" s="123" t="s">
        <v>979</v>
      </c>
      <c r="N350" s="122" t="s">
        <v>845</v>
      </c>
      <c r="O350" s="123">
        <v>73262000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</row>
    <row r="351" spans="1:78" s="3" customFormat="1" ht="12.75" customHeight="1" x14ac:dyDescent="0.25">
      <c r="A351" s="2"/>
      <c r="B351" s="60" t="s">
        <v>622</v>
      </c>
      <c r="C351" s="54" t="s">
        <v>314</v>
      </c>
      <c r="D351" s="13" t="s">
        <v>1564</v>
      </c>
      <c r="E351" s="117"/>
      <c r="F351" s="118" t="s">
        <v>44</v>
      </c>
      <c r="G351" s="119">
        <f t="shared" si="26"/>
        <v>16.600000000000001</v>
      </c>
      <c r="H351" s="134">
        <f t="shared" si="27"/>
        <v>0</v>
      </c>
      <c r="I351" s="119">
        <v>16.600000000000001</v>
      </c>
      <c r="J351" s="120">
        <f t="shared" si="25"/>
        <v>0</v>
      </c>
      <c r="K351" s="121">
        <v>2.1219999999999999</v>
      </c>
      <c r="L351" s="122">
        <f t="shared" si="28"/>
        <v>0</v>
      </c>
      <c r="M351" s="123" t="s">
        <v>980</v>
      </c>
      <c r="N351" s="122" t="s">
        <v>845</v>
      </c>
      <c r="O351" s="123">
        <v>73262000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</row>
    <row r="352" spans="1:78" s="3" customFormat="1" ht="12.75" customHeight="1" x14ac:dyDescent="0.25">
      <c r="A352" s="2"/>
      <c r="B352" s="60" t="s">
        <v>622</v>
      </c>
      <c r="C352" s="54" t="s">
        <v>315</v>
      </c>
      <c r="D352" s="13" t="s">
        <v>1565</v>
      </c>
      <c r="E352" s="117"/>
      <c r="F352" s="118" t="s">
        <v>44</v>
      </c>
      <c r="G352" s="119">
        <f t="shared" si="26"/>
        <v>17.760000000000002</v>
      </c>
      <c r="H352" s="134">
        <f t="shared" si="27"/>
        <v>0</v>
      </c>
      <c r="I352" s="119">
        <v>17.760000000000002</v>
      </c>
      <c r="J352" s="120">
        <f t="shared" si="25"/>
        <v>0</v>
      </c>
      <c r="K352" s="121">
        <v>2.2850000000000001</v>
      </c>
      <c r="L352" s="122">
        <f t="shared" si="28"/>
        <v>0</v>
      </c>
      <c r="M352" s="123" t="s">
        <v>981</v>
      </c>
      <c r="N352" s="122" t="s">
        <v>845</v>
      </c>
      <c r="O352" s="123">
        <v>73262000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</row>
    <row r="353" spans="1:78" s="3" customFormat="1" ht="12.75" customHeight="1" x14ac:dyDescent="0.25">
      <c r="A353" s="2"/>
      <c r="B353" s="60" t="s">
        <v>622</v>
      </c>
      <c r="C353" s="54" t="s">
        <v>316</v>
      </c>
      <c r="D353" s="13" t="s">
        <v>1566</v>
      </c>
      <c r="E353" s="117"/>
      <c r="F353" s="118" t="s">
        <v>44</v>
      </c>
      <c r="G353" s="119">
        <f t="shared" si="26"/>
        <v>19</v>
      </c>
      <c r="H353" s="134">
        <f t="shared" si="27"/>
        <v>0</v>
      </c>
      <c r="I353" s="119">
        <v>19</v>
      </c>
      <c r="J353" s="120">
        <f t="shared" si="25"/>
        <v>0</v>
      </c>
      <c r="K353" s="121">
        <v>2.448</v>
      </c>
      <c r="L353" s="122">
        <f t="shared" si="28"/>
        <v>0</v>
      </c>
      <c r="M353" s="123" t="s">
        <v>982</v>
      </c>
      <c r="N353" s="122" t="s">
        <v>845</v>
      </c>
      <c r="O353" s="123">
        <v>73262000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</row>
    <row r="354" spans="1:78" s="3" customFormat="1" ht="12.75" customHeight="1" x14ac:dyDescent="0.25">
      <c r="A354" s="2"/>
      <c r="B354" s="60" t="s">
        <v>622</v>
      </c>
      <c r="C354" s="54" t="s">
        <v>317</v>
      </c>
      <c r="D354" s="13" t="s">
        <v>1567</v>
      </c>
      <c r="E354" s="117"/>
      <c r="F354" s="118" t="s">
        <v>44</v>
      </c>
      <c r="G354" s="119">
        <f t="shared" si="26"/>
        <v>23.08</v>
      </c>
      <c r="H354" s="134">
        <f t="shared" si="27"/>
        <v>0</v>
      </c>
      <c r="I354" s="119">
        <v>23.08</v>
      </c>
      <c r="J354" s="120">
        <f t="shared" si="25"/>
        <v>0</v>
      </c>
      <c r="K354" s="121">
        <v>2.6120000000000001</v>
      </c>
      <c r="L354" s="122">
        <f t="shared" si="28"/>
        <v>0</v>
      </c>
      <c r="M354" s="123" t="s">
        <v>983</v>
      </c>
      <c r="N354" s="122" t="s">
        <v>845</v>
      </c>
      <c r="O354" s="123">
        <v>73262000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</row>
    <row r="355" spans="1:78" s="3" customFormat="1" ht="12.75" customHeight="1" x14ac:dyDescent="0.25">
      <c r="A355" s="2"/>
      <c r="B355" s="60" t="s">
        <v>622</v>
      </c>
      <c r="C355" s="54" t="s">
        <v>318</v>
      </c>
      <c r="D355" s="13" t="s">
        <v>1568</v>
      </c>
      <c r="E355" s="117"/>
      <c r="F355" s="118" t="s">
        <v>44</v>
      </c>
      <c r="G355" s="119">
        <f t="shared" si="26"/>
        <v>23.52</v>
      </c>
      <c r="H355" s="134">
        <f t="shared" si="27"/>
        <v>0</v>
      </c>
      <c r="I355" s="119">
        <v>23.52</v>
      </c>
      <c r="J355" s="120">
        <f t="shared" si="25"/>
        <v>0</v>
      </c>
      <c r="K355" s="121">
        <v>2.7749999999999999</v>
      </c>
      <c r="L355" s="122">
        <f t="shared" si="28"/>
        <v>0</v>
      </c>
      <c r="M355" s="123" t="s">
        <v>984</v>
      </c>
      <c r="N355" s="122" t="s">
        <v>845</v>
      </c>
      <c r="O355" s="123">
        <v>73262000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</row>
    <row r="356" spans="1:78" s="3" customFormat="1" ht="12.75" customHeight="1" x14ac:dyDescent="0.25">
      <c r="A356" s="2"/>
      <c r="B356" s="60" t="s">
        <v>622</v>
      </c>
      <c r="C356" s="54" t="s">
        <v>319</v>
      </c>
      <c r="D356" s="13" t="s">
        <v>1569</v>
      </c>
      <c r="E356" s="117"/>
      <c r="F356" s="118" t="s">
        <v>44</v>
      </c>
      <c r="G356" s="119">
        <f t="shared" si="26"/>
        <v>23.92</v>
      </c>
      <c r="H356" s="134">
        <f t="shared" si="27"/>
        <v>0</v>
      </c>
      <c r="I356" s="119">
        <v>23.92</v>
      </c>
      <c r="J356" s="120">
        <f t="shared" si="25"/>
        <v>0</v>
      </c>
      <c r="K356" s="121">
        <v>2.9380000000000002</v>
      </c>
      <c r="L356" s="122">
        <f t="shared" si="28"/>
        <v>0</v>
      </c>
      <c r="M356" s="123" t="s">
        <v>985</v>
      </c>
      <c r="N356" s="122" t="s">
        <v>845</v>
      </c>
      <c r="O356" s="123">
        <v>73262000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</row>
    <row r="357" spans="1:78" s="3" customFormat="1" ht="12.75" customHeight="1" x14ac:dyDescent="0.25">
      <c r="A357" s="2"/>
      <c r="B357" s="60" t="s">
        <v>622</v>
      </c>
      <c r="C357" s="54" t="s">
        <v>320</v>
      </c>
      <c r="D357" s="13" t="s">
        <v>1570</v>
      </c>
      <c r="E357" s="117"/>
      <c r="F357" s="118" t="s">
        <v>44</v>
      </c>
      <c r="G357" s="119">
        <f t="shared" si="26"/>
        <v>23.92</v>
      </c>
      <c r="H357" s="134">
        <f t="shared" si="27"/>
        <v>0</v>
      </c>
      <c r="I357" s="119">
        <v>23.92</v>
      </c>
      <c r="J357" s="120">
        <f t="shared" si="25"/>
        <v>0</v>
      </c>
      <c r="K357" s="121">
        <v>3.1019999999999999</v>
      </c>
      <c r="L357" s="122">
        <f t="shared" si="28"/>
        <v>0</v>
      </c>
      <c r="M357" s="123" t="s">
        <v>986</v>
      </c>
      <c r="N357" s="122" t="s">
        <v>845</v>
      </c>
      <c r="O357" s="123">
        <v>73262000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</row>
    <row r="358" spans="1:78" s="3" customFormat="1" ht="12.75" customHeight="1" x14ac:dyDescent="0.25">
      <c r="A358" s="2"/>
      <c r="B358" s="60" t="s">
        <v>622</v>
      </c>
      <c r="C358" s="54" t="s">
        <v>321</v>
      </c>
      <c r="D358" s="13" t="s">
        <v>1571</v>
      </c>
      <c r="E358" s="117"/>
      <c r="F358" s="118" t="s">
        <v>44</v>
      </c>
      <c r="G358" s="119">
        <f t="shared" si="26"/>
        <v>23.08</v>
      </c>
      <c r="H358" s="134">
        <f t="shared" si="27"/>
        <v>0</v>
      </c>
      <c r="I358" s="119">
        <v>23.08</v>
      </c>
      <c r="J358" s="120">
        <f t="shared" si="25"/>
        <v>0</v>
      </c>
      <c r="K358" s="121">
        <v>3.2650000000000001</v>
      </c>
      <c r="L358" s="122">
        <f t="shared" si="28"/>
        <v>0</v>
      </c>
      <c r="M358" s="123" t="s">
        <v>987</v>
      </c>
      <c r="N358" s="122" t="s">
        <v>845</v>
      </c>
      <c r="O358" s="123">
        <v>73262000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</row>
    <row r="359" spans="1:78" s="3" customFormat="1" ht="12.75" customHeight="1" x14ac:dyDescent="0.25">
      <c r="A359" s="2"/>
      <c r="B359" s="60" t="s">
        <v>622</v>
      </c>
      <c r="C359" s="54" t="s">
        <v>322</v>
      </c>
      <c r="D359" s="13" t="s">
        <v>1572</v>
      </c>
      <c r="E359" s="117"/>
      <c r="F359" s="118" t="s">
        <v>44</v>
      </c>
      <c r="G359" s="119">
        <f t="shared" si="26"/>
        <v>26.28</v>
      </c>
      <c r="H359" s="134">
        <f t="shared" si="27"/>
        <v>0</v>
      </c>
      <c r="I359" s="119">
        <v>26.28</v>
      </c>
      <c r="J359" s="120">
        <f t="shared" si="25"/>
        <v>0</v>
      </c>
      <c r="K359" s="121">
        <v>3.4279999999999999</v>
      </c>
      <c r="L359" s="122">
        <f t="shared" si="28"/>
        <v>0</v>
      </c>
      <c r="M359" s="123" t="s">
        <v>988</v>
      </c>
      <c r="N359" s="122" t="s">
        <v>845</v>
      </c>
      <c r="O359" s="123">
        <v>73262000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</row>
    <row r="360" spans="1:78" s="3" customFormat="1" ht="12.75" customHeight="1" x14ac:dyDescent="0.25">
      <c r="A360" s="2"/>
      <c r="B360" s="60" t="s">
        <v>622</v>
      </c>
      <c r="C360" s="54" t="s">
        <v>323</v>
      </c>
      <c r="D360" s="13" t="s">
        <v>1573</v>
      </c>
      <c r="E360" s="117"/>
      <c r="F360" s="118" t="s">
        <v>44</v>
      </c>
      <c r="G360" s="119">
        <f t="shared" si="26"/>
        <v>27.44</v>
      </c>
      <c r="H360" s="134">
        <f t="shared" si="27"/>
        <v>0</v>
      </c>
      <c r="I360" s="119">
        <v>27.44</v>
      </c>
      <c r="J360" s="120">
        <f t="shared" si="25"/>
        <v>0</v>
      </c>
      <c r="K360" s="121">
        <v>3.5920000000000001</v>
      </c>
      <c r="L360" s="122">
        <f t="shared" si="28"/>
        <v>0</v>
      </c>
      <c r="M360" s="123" t="s">
        <v>989</v>
      </c>
      <c r="N360" s="122" t="s">
        <v>845</v>
      </c>
      <c r="O360" s="123">
        <v>73262000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</row>
    <row r="361" spans="1:78" s="3" customFormat="1" ht="12.75" customHeight="1" x14ac:dyDescent="0.25">
      <c r="A361" s="2"/>
      <c r="B361" s="60" t="s">
        <v>622</v>
      </c>
      <c r="C361" s="54" t="s">
        <v>324</v>
      </c>
      <c r="D361" s="13" t="s">
        <v>1574</v>
      </c>
      <c r="E361" s="117"/>
      <c r="F361" s="118" t="s">
        <v>44</v>
      </c>
      <c r="G361" s="119">
        <f t="shared" si="26"/>
        <v>28.68</v>
      </c>
      <c r="H361" s="134">
        <f t="shared" si="27"/>
        <v>0</v>
      </c>
      <c r="I361" s="119">
        <v>28.68</v>
      </c>
      <c r="J361" s="120">
        <f t="shared" si="25"/>
        <v>0</v>
      </c>
      <c r="K361" s="121">
        <v>3.7549999999999999</v>
      </c>
      <c r="L361" s="122">
        <f t="shared" si="28"/>
        <v>0</v>
      </c>
      <c r="M361" s="123" t="s">
        <v>990</v>
      </c>
      <c r="N361" s="122" t="s">
        <v>845</v>
      </c>
      <c r="O361" s="123">
        <v>73262000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</row>
    <row r="362" spans="1:78" s="3" customFormat="1" ht="12.75" customHeight="1" x14ac:dyDescent="0.25">
      <c r="A362" s="2"/>
      <c r="B362" s="60" t="s">
        <v>622</v>
      </c>
      <c r="C362" s="54" t="s">
        <v>325</v>
      </c>
      <c r="D362" s="13" t="s">
        <v>1575</v>
      </c>
      <c r="E362" s="117"/>
      <c r="F362" s="118" t="s">
        <v>44</v>
      </c>
      <c r="G362" s="119">
        <f t="shared" si="26"/>
        <v>29.88</v>
      </c>
      <c r="H362" s="134">
        <f t="shared" si="27"/>
        <v>0</v>
      </c>
      <c r="I362" s="119">
        <v>29.88</v>
      </c>
      <c r="J362" s="120">
        <f t="shared" si="25"/>
        <v>0</v>
      </c>
      <c r="K362" s="121">
        <v>3.9180000000000001</v>
      </c>
      <c r="L362" s="122">
        <f t="shared" si="28"/>
        <v>0</v>
      </c>
      <c r="M362" s="123" t="s">
        <v>991</v>
      </c>
      <c r="N362" s="122" t="s">
        <v>845</v>
      </c>
      <c r="O362" s="123">
        <v>73262000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</row>
    <row r="363" spans="1:78" s="3" customFormat="1" ht="12.75" customHeight="1" x14ac:dyDescent="0.25">
      <c r="A363" s="2"/>
      <c r="B363" s="60" t="s">
        <v>622</v>
      </c>
      <c r="C363" s="54" t="s">
        <v>326</v>
      </c>
      <c r="D363" s="13" t="s">
        <v>1576</v>
      </c>
      <c r="E363" s="117"/>
      <c r="F363" s="118" t="s">
        <v>44</v>
      </c>
      <c r="G363" s="119">
        <f t="shared" si="26"/>
        <v>31.08</v>
      </c>
      <c r="H363" s="134">
        <f t="shared" si="27"/>
        <v>0</v>
      </c>
      <c r="I363" s="119">
        <v>31.08</v>
      </c>
      <c r="J363" s="120">
        <f t="shared" si="25"/>
        <v>0</v>
      </c>
      <c r="K363" s="121">
        <v>4.0810000000000004</v>
      </c>
      <c r="L363" s="122">
        <f t="shared" si="28"/>
        <v>0</v>
      </c>
      <c r="M363" s="123" t="s">
        <v>992</v>
      </c>
      <c r="N363" s="122" t="s">
        <v>845</v>
      </c>
      <c r="O363" s="123">
        <v>73262000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</row>
    <row r="364" spans="1:78" s="3" customFormat="1" ht="12.75" customHeight="1" x14ac:dyDescent="0.25">
      <c r="A364" s="2"/>
      <c r="B364" s="60" t="s">
        <v>622</v>
      </c>
      <c r="C364" s="54" t="s">
        <v>327</v>
      </c>
      <c r="D364" s="13" t="s">
        <v>1577</v>
      </c>
      <c r="E364" s="117"/>
      <c r="F364" s="118" t="s">
        <v>44</v>
      </c>
      <c r="G364" s="119">
        <f t="shared" si="26"/>
        <v>35.119999999999997</v>
      </c>
      <c r="H364" s="134">
        <f t="shared" si="27"/>
        <v>0</v>
      </c>
      <c r="I364" s="119">
        <v>35.119999999999997</v>
      </c>
      <c r="J364" s="120">
        <f t="shared" si="25"/>
        <v>0</v>
      </c>
      <c r="K364" s="121">
        <v>4.2450000000000001</v>
      </c>
      <c r="L364" s="122">
        <f t="shared" si="28"/>
        <v>0</v>
      </c>
      <c r="M364" s="123" t="s">
        <v>993</v>
      </c>
      <c r="N364" s="122" t="s">
        <v>845</v>
      </c>
      <c r="O364" s="123">
        <v>73262000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</row>
    <row r="365" spans="1:78" s="3" customFormat="1" ht="12.75" customHeight="1" x14ac:dyDescent="0.25">
      <c r="A365" s="2"/>
      <c r="B365" s="60" t="s">
        <v>622</v>
      </c>
      <c r="C365" s="54" t="s">
        <v>328</v>
      </c>
      <c r="D365" s="13" t="s">
        <v>1578</v>
      </c>
      <c r="E365" s="117"/>
      <c r="F365" s="118" t="s">
        <v>44</v>
      </c>
      <c r="G365" s="119">
        <f t="shared" si="26"/>
        <v>35.520000000000003</v>
      </c>
      <c r="H365" s="134">
        <f t="shared" si="27"/>
        <v>0</v>
      </c>
      <c r="I365" s="119">
        <v>35.520000000000003</v>
      </c>
      <c r="J365" s="120">
        <f t="shared" si="25"/>
        <v>0</v>
      </c>
      <c r="K365" s="121">
        <v>4.4080000000000004</v>
      </c>
      <c r="L365" s="122">
        <f t="shared" si="28"/>
        <v>0</v>
      </c>
      <c r="M365" s="123" t="s">
        <v>994</v>
      </c>
      <c r="N365" s="122" t="s">
        <v>845</v>
      </c>
      <c r="O365" s="123">
        <v>73262000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</row>
    <row r="366" spans="1:78" s="3" customFormat="1" ht="12.75" customHeight="1" x14ac:dyDescent="0.25">
      <c r="A366" s="2"/>
      <c r="B366" s="60" t="s">
        <v>622</v>
      </c>
      <c r="C366" s="54" t="s">
        <v>329</v>
      </c>
      <c r="D366" s="13" t="s">
        <v>1579</v>
      </c>
      <c r="E366" s="117"/>
      <c r="F366" s="118" t="s">
        <v>44</v>
      </c>
      <c r="G366" s="119">
        <f t="shared" si="26"/>
        <v>35.96</v>
      </c>
      <c r="H366" s="134">
        <f t="shared" si="27"/>
        <v>0</v>
      </c>
      <c r="I366" s="119">
        <v>35.96</v>
      </c>
      <c r="J366" s="120">
        <f t="shared" si="25"/>
        <v>0</v>
      </c>
      <c r="K366" s="121">
        <v>4.5709999999999997</v>
      </c>
      <c r="L366" s="122">
        <f t="shared" si="28"/>
        <v>0</v>
      </c>
      <c r="M366" s="123" t="s">
        <v>995</v>
      </c>
      <c r="N366" s="122" t="s">
        <v>845</v>
      </c>
      <c r="O366" s="123">
        <v>73262000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</row>
    <row r="367" spans="1:78" s="3" customFormat="1" ht="12.75" customHeight="1" x14ac:dyDescent="0.25">
      <c r="A367" s="2"/>
      <c r="B367" s="60" t="s">
        <v>622</v>
      </c>
      <c r="C367" s="54" t="s">
        <v>330</v>
      </c>
      <c r="D367" s="13" t="s">
        <v>1580</v>
      </c>
      <c r="E367" s="117"/>
      <c r="F367" s="118" t="s">
        <v>44</v>
      </c>
      <c r="G367" s="119">
        <f t="shared" si="26"/>
        <v>35.96</v>
      </c>
      <c r="H367" s="134">
        <f t="shared" si="27"/>
        <v>0</v>
      </c>
      <c r="I367" s="119">
        <v>35.96</v>
      </c>
      <c r="J367" s="120">
        <f t="shared" si="25"/>
        <v>0</v>
      </c>
      <c r="K367" s="121">
        <v>4.734</v>
      </c>
      <c r="L367" s="122">
        <f t="shared" si="28"/>
        <v>0</v>
      </c>
      <c r="M367" s="123" t="s">
        <v>996</v>
      </c>
      <c r="N367" s="122" t="s">
        <v>845</v>
      </c>
      <c r="O367" s="123">
        <v>73262000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</row>
    <row r="368" spans="1:78" s="3" customFormat="1" ht="12.75" customHeight="1" x14ac:dyDescent="0.25">
      <c r="A368" s="2"/>
      <c r="B368" s="60" t="s">
        <v>622</v>
      </c>
      <c r="C368" s="54" t="s">
        <v>331</v>
      </c>
      <c r="D368" s="13" t="s">
        <v>1581</v>
      </c>
      <c r="E368" s="117"/>
      <c r="F368" s="118" t="s">
        <v>44</v>
      </c>
      <c r="G368" s="119">
        <f t="shared" si="26"/>
        <v>28.32</v>
      </c>
      <c r="H368" s="134">
        <f t="shared" si="27"/>
        <v>0</v>
      </c>
      <c r="I368" s="119">
        <v>28.32</v>
      </c>
      <c r="J368" s="120">
        <f t="shared" si="25"/>
        <v>0</v>
      </c>
      <c r="K368" s="121">
        <v>3.67</v>
      </c>
      <c r="L368" s="122">
        <f t="shared" si="28"/>
        <v>0</v>
      </c>
      <c r="M368" s="123" t="s">
        <v>997</v>
      </c>
      <c r="N368" s="122" t="s">
        <v>845</v>
      </c>
      <c r="O368" s="123">
        <v>73262000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</row>
    <row r="369" spans="1:78" s="3" customFormat="1" ht="12.75" customHeight="1" x14ac:dyDescent="0.25">
      <c r="A369" s="2"/>
      <c r="B369" s="60" t="s">
        <v>622</v>
      </c>
      <c r="C369" s="54" t="s">
        <v>332</v>
      </c>
      <c r="D369" s="13" t="s">
        <v>1582</v>
      </c>
      <c r="E369" s="117"/>
      <c r="F369" s="118" t="s">
        <v>44</v>
      </c>
      <c r="G369" s="119">
        <f t="shared" si="26"/>
        <v>35.119999999999997</v>
      </c>
      <c r="H369" s="134">
        <f t="shared" si="27"/>
        <v>0</v>
      </c>
      <c r="I369" s="119">
        <v>35.119999999999997</v>
      </c>
      <c r="J369" s="120">
        <f t="shared" si="25"/>
        <v>0</v>
      </c>
      <c r="K369" s="121">
        <v>5</v>
      </c>
      <c r="L369" s="122">
        <f t="shared" si="28"/>
        <v>0</v>
      </c>
      <c r="M369" s="123" t="s">
        <v>998</v>
      </c>
      <c r="N369" s="122" t="s">
        <v>845</v>
      </c>
      <c r="O369" s="123">
        <v>73262000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</row>
    <row r="370" spans="1:78" s="3" customFormat="1" ht="12.75" customHeight="1" x14ac:dyDescent="0.25">
      <c r="A370" s="2"/>
      <c r="B370" s="60" t="s">
        <v>622</v>
      </c>
      <c r="C370" s="54" t="s">
        <v>333</v>
      </c>
      <c r="D370" s="13" t="s">
        <v>1583</v>
      </c>
      <c r="E370" s="117"/>
      <c r="F370" s="118" t="s">
        <v>44</v>
      </c>
      <c r="G370" s="119">
        <f t="shared" si="26"/>
        <v>62.28</v>
      </c>
      <c r="H370" s="134">
        <f t="shared" si="27"/>
        <v>0</v>
      </c>
      <c r="I370" s="119">
        <v>62.28</v>
      </c>
      <c r="J370" s="120">
        <f t="shared" si="25"/>
        <v>0</v>
      </c>
      <c r="K370" s="121">
        <v>10</v>
      </c>
      <c r="L370" s="122">
        <f t="shared" si="28"/>
        <v>0</v>
      </c>
      <c r="M370" s="123" t="s">
        <v>999</v>
      </c>
      <c r="N370" s="122" t="s">
        <v>845</v>
      </c>
      <c r="O370" s="123">
        <v>73262000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</row>
    <row r="371" spans="1:78" s="3" customFormat="1" ht="12.75" customHeight="1" x14ac:dyDescent="0.25">
      <c r="A371" s="2"/>
      <c r="B371" s="60" t="s">
        <v>622</v>
      </c>
      <c r="C371" s="54" t="s">
        <v>334</v>
      </c>
      <c r="D371" s="13" t="s">
        <v>1584</v>
      </c>
      <c r="E371" s="117"/>
      <c r="F371" s="118" t="s">
        <v>44</v>
      </c>
      <c r="G371" s="119">
        <f t="shared" si="26"/>
        <v>3.56</v>
      </c>
      <c r="H371" s="134">
        <f t="shared" si="27"/>
        <v>0</v>
      </c>
      <c r="I371" s="119">
        <v>3.56</v>
      </c>
      <c r="J371" s="120">
        <f>H$15/100</f>
        <v>0</v>
      </c>
      <c r="K371" s="121">
        <v>0.28799999999999998</v>
      </c>
      <c r="L371" s="122">
        <f t="shared" si="28"/>
        <v>0</v>
      </c>
      <c r="M371" s="123" t="s">
        <v>1000</v>
      </c>
      <c r="N371" s="122" t="s">
        <v>845</v>
      </c>
      <c r="O371" s="123">
        <v>73262000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</row>
    <row r="372" spans="1:78" s="3" customFormat="1" ht="12.75" customHeight="1" x14ac:dyDescent="0.25">
      <c r="A372" s="2"/>
      <c r="B372" s="60" t="s">
        <v>622</v>
      </c>
      <c r="C372" s="54" t="s">
        <v>335</v>
      </c>
      <c r="D372" s="13" t="s">
        <v>1585</v>
      </c>
      <c r="E372" s="117"/>
      <c r="F372" s="118" t="s">
        <v>44</v>
      </c>
      <c r="G372" s="119">
        <f t="shared" si="26"/>
        <v>4.08</v>
      </c>
      <c r="H372" s="134">
        <f t="shared" si="27"/>
        <v>0</v>
      </c>
      <c r="I372" s="119">
        <v>4.08</v>
      </c>
      <c r="J372" s="120">
        <f t="shared" ref="J372:J401" si="29">H$15/100</f>
        <v>0</v>
      </c>
      <c r="K372" s="121">
        <v>0.36</v>
      </c>
      <c r="L372" s="122">
        <f t="shared" si="28"/>
        <v>0</v>
      </c>
      <c r="M372" s="123" t="s">
        <v>1001</v>
      </c>
      <c r="N372" s="122" t="s">
        <v>845</v>
      </c>
      <c r="O372" s="123">
        <v>73262000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</row>
    <row r="373" spans="1:78" s="3" customFormat="1" ht="12.75" customHeight="1" x14ac:dyDescent="0.25">
      <c r="A373" s="2"/>
      <c r="B373" s="60" t="s">
        <v>622</v>
      </c>
      <c r="C373" s="54" t="s">
        <v>336</v>
      </c>
      <c r="D373" s="13" t="s">
        <v>1586</v>
      </c>
      <c r="E373" s="117"/>
      <c r="F373" s="118" t="s">
        <v>44</v>
      </c>
      <c r="G373" s="119">
        <f t="shared" si="26"/>
        <v>4.6399999999999997</v>
      </c>
      <c r="H373" s="134">
        <f t="shared" si="27"/>
        <v>0</v>
      </c>
      <c r="I373" s="119">
        <v>4.6399999999999997</v>
      </c>
      <c r="J373" s="120">
        <f t="shared" si="29"/>
        <v>0</v>
      </c>
      <c r="K373" s="121">
        <v>0.432</v>
      </c>
      <c r="L373" s="122">
        <f t="shared" si="28"/>
        <v>0</v>
      </c>
      <c r="M373" s="123" t="s">
        <v>1002</v>
      </c>
      <c r="N373" s="122" t="s">
        <v>845</v>
      </c>
      <c r="O373" s="123">
        <v>73262000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</row>
    <row r="374" spans="1:78" s="3" customFormat="1" ht="12.75" customHeight="1" x14ac:dyDescent="0.25">
      <c r="A374" s="2"/>
      <c r="B374" s="60" t="s">
        <v>622</v>
      </c>
      <c r="C374" s="54" t="s">
        <v>337</v>
      </c>
      <c r="D374" s="13" t="s">
        <v>1587</v>
      </c>
      <c r="E374" s="117"/>
      <c r="F374" s="118" t="s">
        <v>44</v>
      </c>
      <c r="G374" s="119">
        <f t="shared" si="26"/>
        <v>5.92</v>
      </c>
      <c r="H374" s="134">
        <f t="shared" si="27"/>
        <v>0</v>
      </c>
      <c r="I374" s="119">
        <v>5.92</v>
      </c>
      <c r="J374" s="120">
        <f t="shared" si="29"/>
        <v>0</v>
      </c>
      <c r="K374" s="121">
        <v>0.57699999999999996</v>
      </c>
      <c r="L374" s="122">
        <f t="shared" si="28"/>
        <v>0</v>
      </c>
      <c r="M374" s="123" t="s">
        <v>1003</v>
      </c>
      <c r="N374" s="122" t="s">
        <v>845</v>
      </c>
      <c r="O374" s="123">
        <v>73262000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</row>
    <row r="375" spans="1:78" s="3" customFormat="1" ht="12.75" customHeight="1" x14ac:dyDescent="0.25">
      <c r="A375" s="2"/>
      <c r="B375" s="60" t="s">
        <v>622</v>
      </c>
      <c r="C375" s="54" t="s">
        <v>338</v>
      </c>
      <c r="D375" s="13" t="s">
        <v>1588</v>
      </c>
      <c r="E375" s="117"/>
      <c r="F375" s="118" t="s">
        <v>44</v>
      </c>
      <c r="G375" s="119">
        <f t="shared" si="26"/>
        <v>6.96</v>
      </c>
      <c r="H375" s="134">
        <f t="shared" si="27"/>
        <v>0</v>
      </c>
      <c r="I375" s="119">
        <v>6.96</v>
      </c>
      <c r="J375" s="120">
        <f t="shared" si="29"/>
        <v>0</v>
      </c>
      <c r="K375" s="121">
        <v>0.72099999999999997</v>
      </c>
      <c r="L375" s="122">
        <f t="shared" si="28"/>
        <v>0</v>
      </c>
      <c r="M375" s="123" t="s">
        <v>1004</v>
      </c>
      <c r="N375" s="122" t="s">
        <v>845</v>
      </c>
      <c r="O375" s="123">
        <v>73262000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</row>
    <row r="376" spans="1:78" s="3" customFormat="1" ht="12.75" customHeight="1" x14ac:dyDescent="0.25">
      <c r="A376" s="2"/>
      <c r="B376" s="60" t="s">
        <v>622</v>
      </c>
      <c r="C376" s="54" t="s">
        <v>339</v>
      </c>
      <c r="D376" s="13" t="s">
        <v>1589</v>
      </c>
      <c r="E376" s="117"/>
      <c r="F376" s="118" t="s">
        <v>44</v>
      </c>
      <c r="G376" s="119">
        <f t="shared" si="26"/>
        <v>8.1199999999999992</v>
      </c>
      <c r="H376" s="134">
        <f t="shared" si="27"/>
        <v>0</v>
      </c>
      <c r="I376" s="119">
        <v>8.1199999999999992</v>
      </c>
      <c r="J376" s="120">
        <f t="shared" si="29"/>
        <v>0</v>
      </c>
      <c r="K376" s="121">
        <v>0.86499999999999999</v>
      </c>
      <c r="L376" s="122">
        <f t="shared" si="28"/>
        <v>0</v>
      </c>
      <c r="M376" s="123" t="s">
        <v>1005</v>
      </c>
      <c r="N376" s="122" t="s">
        <v>845</v>
      </c>
      <c r="O376" s="123">
        <v>73262000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</row>
    <row r="377" spans="1:78" s="3" customFormat="1" ht="12.75" customHeight="1" x14ac:dyDescent="0.25">
      <c r="A377" s="2"/>
      <c r="B377" s="60" t="s">
        <v>622</v>
      </c>
      <c r="C377" s="54" t="s">
        <v>340</v>
      </c>
      <c r="D377" s="13" t="s">
        <v>1590</v>
      </c>
      <c r="E377" s="117"/>
      <c r="F377" s="118" t="s">
        <v>44</v>
      </c>
      <c r="G377" s="119">
        <f t="shared" si="26"/>
        <v>9.36</v>
      </c>
      <c r="H377" s="134">
        <f t="shared" si="27"/>
        <v>0</v>
      </c>
      <c r="I377" s="119">
        <v>9.36</v>
      </c>
      <c r="J377" s="120">
        <f t="shared" si="29"/>
        <v>0</v>
      </c>
      <c r="K377" s="121">
        <v>1.0089999999999999</v>
      </c>
      <c r="L377" s="122">
        <f t="shared" si="28"/>
        <v>0</v>
      </c>
      <c r="M377" s="123" t="s">
        <v>1006</v>
      </c>
      <c r="N377" s="122" t="s">
        <v>845</v>
      </c>
      <c r="O377" s="123">
        <v>73262000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</row>
    <row r="378" spans="1:78" s="3" customFormat="1" ht="12.75" customHeight="1" x14ac:dyDescent="0.25">
      <c r="A378" s="2"/>
      <c r="B378" s="60" t="s">
        <v>622</v>
      </c>
      <c r="C378" s="54" t="s">
        <v>341</v>
      </c>
      <c r="D378" s="13" t="s">
        <v>1591</v>
      </c>
      <c r="E378" s="117"/>
      <c r="F378" s="118" t="s">
        <v>44</v>
      </c>
      <c r="G378" s="119">
        <f t="shared" si="26"/>
        <v>10.6</v>
      </c>
      <c r="H378" s="134">
        <f t="shared" si="27"/>
        <v>0</v>
      </c>
      <c r="I378" s="119">
        <v>10.6</v>
      </c>
      <c r="J378" s="120">
        <f t="shared" si="29"/>
        <v>0</v>
      </c>
      <c r="K378" s="121">
        <v>1.153</v>
      </c>
      <c r="L378" s="122">
        <f t="shared" si="28"/>
        <v>0</v>
      </c>
      <c r="M378" s="123" t="s">
        <v>1007</v>
      </c>
      <c r="N378" s="122" t="s">
        <v>845</v>
      </c>
      <c r="O378" s="123">
        <v>73262000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</row>
    <row r="379" spans="1:78" s="3" customFormat="1" ht="12.75" customHeight="1" x14ac:dyDescent="0.25">
      <c r="A379" s="2"/>
      <c r="B379" s="60" t="s">
        <v>622</v>
      </c>
      <c r="C379" s="54" t="s">
        <v>342</v>
      </c>
      <c r="D379" s="13" t="s">
        <v>1592</v>
      </c>
      <c r="E379" s="117"/>
      <c r="F379" s="118" t="s">
        <v>44</v>
      </c>
      <c r="G379" s="119">
        <f t="shared" si="26"/>
        <v>11.8</v>
      </c>
      <c r="H379" s="134">
        <f t="shared" si="27"/>
        <v>0</v>
      </c>
      <c r="I379" s="119">
        <v>11.8</v>
      </c>
      <c r="J379" s="120">
        <f t="shared" si="29"/>
        <v>0</v>
      </c>
      <c r="K379" s="121">
        <v>1.2969999999999999</v>
      </c>
      <c r="L379" s="122">
        <f t="shared" si="28"/>
        <v>0</v>
      </c>
      <c r="M379" s="123" t="s">
        <v>1008</v>
      </c>
      <c r="N379" s="122" t="s">
        <v>845</v>
      </c>
      <c r="O379" s="123">
        <v>73262000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</row>
    <row r="380" spans="1:78" s="3" customFormat="1" ht="12.75" customHeight="1" x14ac:dyDescent="0.25">
      <c r="A380" s="2"/>
      <c r="B380" s="60" t="s">
        <v>622</v>
      </c>
      <c r="C380" s="54" t="s">
        <v>343</v>
      </c>
      <c r="D380" s="13" t="s">
        <v>1593</v>
      </c>
      <c r="E380" s="117"/>
      <c r="F380" s="118" t="s">
        <v>44</v>
      </c>
      <c r="G380" s="119">
        <f t="shared" si="26"/>
        <v>13.04</v>
      </c>
      <c r="H380" s="134">
        <f t="shared" si="27"/>
        <v>0</v>
      </c>
      <c r="I380" s="119">
        <v>13.04</v>
      </c>
      <c r="J380" s="120">
        <f t="shared" si="29"/>
        <v>0</v>
      </c>
      <c r="K380" s="121">
        <v>1.4410000000000001</v>
      </c>
      <c r="L380" s="122">
        <f t="shared" si="28"/>
        <v>0</v>
      </c>
      <c r="M380" s="123" t="s">
        <v>1009</v>
      </c>
      <c r="N380" s="122" t="s">
        <v>845</v>
      </c>
      <c r="O380" s="123">
        <v>73262000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</row>
    <row r="381" spans="1:78" s="3" customFormat="1" ht="12.75" customHeight="1" x14ac:dyDescent="0.25">
      <c r="A381" s="2"/>
      <c r="B381" s="60" t="s">
        <v>622</v>
      </c>
      <c r="C381" s="54" t="s">
        <v>344</v>
      </c>
      <c r="D381" s="13" t="s">
        <v>1594</v>
      </c>
      <c r="E381" s="117"/>
      <c r="F381" s="118" t="s">
        <v>44</v>
      </c>
      <c r="G381" s="119">
        <f t="shared" si="26"/>
        <v>14.24</v>
      </c>
      <c r="H381" s="134">
        <f t="shared" si="27"/>
        <v>0</v>
      </c>
      <c r="I381" s="119">
        <v>14.24</v>
      </c>
      <c r="J381" s="120">
        <f t="shared" si="29"/>
        <v>0</v>
      </c>
      <c r="K381" s="121">
        <v>1.585</v>
      </c>
      <c r="L381" s="122">
        <f t="shared" si="28"/>
        <v>0</v>
      </c>
      <c r="M381" s="123" t="s">
        <v>1010</v>
      </c>
      <c r="N381" s="122" t="s">
        <v>845</v>
      </c>
      <c r="O381" s="123">
        <v>73262000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</row>
    <row r="382" spans="1:78" s="3" customFormat="1" ht="12.75" customHeight="1" x14ac:dyDescent="0.25">
      <c r="A382" s="2"/>
      <c r="B382" s="60" t="s">
        <v>622</v>
      </c>
      <c r="C382" s="54" t="s">
        <v>345</v>
      </c>
      <c r="D382" s="13" t="s">
        <v>1595</v>
      </c>
      <c r="E382" s="117"/>
      <c r="F382" s="118" t="s">
        <v>44</v>
      </c>
      <c r="G382" s="119">
        <f t="shared" si="26"/>
        <v>18.96</v>
      </c>
      <c r="H382" s="134">
        <f t="shared" si="27"/>
        <v>0</v>
      </c>
      <c r="I382" s="119">
        <v>18.96</v>
      </c>
      <c r="J382" s="120">
        <f t="shared" si="29"/>
        <v>0</v>
      </c>
      <c r="K382" s="121">
        <v>2.319</v>
      </c>
      <c r="L382" s="122">
        <f t="shared" si="28"/>
        <v>0</v>
      </c>
      <c r="M382" s="123" t="s">
        <v>1011</v>
      </c>
      <c r="N382" s="122" t="s">
        <v>845</v>
      </c>
      <c r="O382" s="123">
        <v>73262000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</row>
    <row r="383" spans="1:78" s="3" customFormat="1" ht="12.75" customHeight="1" x14ac:dyDescent="0.25">
      <c r="A383" s="2"/>
      <c r="B383" s="60" t="s">
        <v>622</v>
      </c>
      <c r="C383" s="54" t="s">
        <v>346</v>
      </c>
      <c r="D383" s="13" t="s">
        <v>1596</v>
      </c>
      <c r="E383" s="117"/>
      <c r="F383" s="118" t="s">
        <v>44</v>
      </c>
      <c r="G383" s="119">
        <f t="shared" si="26"/>
        <v>20.48</v>
      </c>
      <c r="H383" s="134">
        <f t="shared" si="27"/>
        <v>0</v>
      </c>
      <c r="I383" s="119">
        <v>20.48</v>
      </c>
      <c r="J383" s="120">
        <f t="shared" si="29"/>
        <v>0</v>
      </c>
      <c r="K383" s="121">
        <v>2.5129999999999999</v>
      </c>
      <c r="L383" s="122">
        <f t="shared" si="28"/>
        <v>0</v>
      </c>
      <c r="M383" s="123" t="s">
        <v>1012</v>
      </c>
      <c r="N383" s="122" t="s">
        <v>845</v>
      </c>
      <c r="O383" s="123">
        <v>73262000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</row>
    <row r="384" spans="1:78" s="3" customFormat="1" ht="12.75" customHeight="1" x14ac:dyDescent="0.25">
      <c r="A384" s="2"/>
      <c r="B384" s="60" t="s">
        <v>622</v>
      </c>
      <c r="C384" s="54" t="s">
        <v>347</v>
      </c>
      <c r="D384" s="13" t="s">
        <v>1597</v>
      </c>
      <c r="E384" s="117"/>
      <c r="F384" s="118" t="s">
        <v>44</v>
      </c>
      <c r="G384" s="119">
        <f t="shared" si="26"/>
        <v>22.04</v>
      </c>
      <c r="H384" s="134">
        <f t="shared" si="27"/>
        <v>0</v>
      </c>
      <c r="I384" s="119">
        <v>22.04</v>
      </c>
      <c r="J384" s="120">
        <f t="shared" si="29"/>
        <v>0</v>
      </c>
      <c r="K384" s="121">
        <v>2.7069999999999999</v>
      </c>
      <c r="L384" s="122">
        <f t="shared" si="28"/>
        <v>0</v>
      </c>
      <c r="M384" s="123" t="s">
        <v>1013</v>
      </c>
      <c r="N384" s="122" t="s">
        <v>845</v>
      </c>
      <c r="O384" s="123">
        <v>73262000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</row>
    <row r="385" spans="1:78" s="3" customFormat="1" ht="12.75" customHeight="1" x14ac:dyDescent="0.25">
      <c r="A385" s="2"/>
      <c r="B385" s="60" t="s">
        <v>622</v>
      </c>
      <c r="C385" s="54" t="s">
        <v>348</v>
      </c>
      <c r="D385" s="13" t="s">
        <v>1598</v>
      </c>
      <c r="E385" s="117"/>
      <c r="F385" s="118" t="s">
        <v>44</v>
      </c>
      <c r="G385" s="119">
        <f t="shared" si="26"/>
        <v>23.52</v>
      </c>
      <c r="H385" s="134">
        <f t="shared" si="27"/>
        <v>0</v>
      </c>
      <c r="I385" s="119">
        <v>23.52</v>
      </c>
      <c r="J385" s="120">
        <f t="shared" si="29"/>
        <v>0</v>
      </c>
      <c r="K385" s="121">
        <v>2.899</v>
      </c>
      <c r="L385" s="122">
        <f t="shared" si="28"/>
        <v>0</v>
      </c>
      <c r="M385" s="123" t="s">
        <v>1014</v>
      </c>
      <c r="N385" s="122" t="s">
        <v>845</v>
      </c>
      <c r="O385" s="123">
        <v>73262000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</row>
    <row r="386" spans="1:78" s="3" customFormat="1" ht="12.75" customHeight="1" x14ac:dyDescent="0.25">
      <c r="A386" s="2"/>
      <c r="B386" s="60" t="s">
        <v>622</v>
      </c>
      <c r="C386" s="54" t="s">
        <v>349</v>
      </c>
      <c r="D386" s="13" t="s">
        <v>1599</v>
      </c>
      <c r="E386" s="117"/>
      <c r="F386" s="118" t="s">
        <v>44</v>
      </c>
      <c r="G386" s="119">
        <f t="shared" si="26"/>
        <v>29</v>
      </c>
      <c r="H386" s="134">
        <f t="shared" si="27"/>
        <v>0</v>
      </c>
      <c r="I386" s="119">
        <v>29</v>
      </c>
      <c r="J386" s="120">
        <f t="shared" si="29"/>
        <v>0</v>
      </c>
      <c r="K386" s="121">
        <v>3.093</v>
      </c>
      <c r="L386" s="122">
        <f t="shared" si="28"/>
        <v>0</v>
      </c>
      <c r="M386" s="123" t="s">
        <v>1015</v>
      </c>
      <c r="N386" s="122" t="s">
        <v>845</v>
      </c>
      <c r="O386" s="123">
        <v>73262000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</row>
    <row r="387" spans="1:78" s="3" customFormat="1" ht="12.75" customHeight="1" x14ac:dyDescent="0.25">
      <c r="A387" s="2"/>
      <c r="B387" s="60" t="s">
        <v>622</v>
      </c>
      <c r="C387" s="54" t="s">
        <v>350</v>
      </c>
      <c r="D387" s="13" t="s">
        <v>1600</v>
      </c>
      <c r="E387" s="117"/>
      <c r="F387" s="118" t="s">
        <v>44</v>
      </c>
      <c r="G387" s="119">
        <f t="shared" si="26"/>
        <v>29.4</v>
      </c>
      <c r="H387" s="134">
        <f t="shared" si="27"/>
        <v>0</v>
      </c>
      <c r="I387" s="119">
        <v>29.4</v>
      </c>
      <c r="J387" s="120">
        <f t="shared" si="29"/>
        <v>0</v>
      </c>
      <c r="K387" s="121">
        <v>3.2869999999999999</v>
      </c>
      <c r="L387" s="122">
        <f t="shared" si="28"/>
        <v>0</v>
      </c>
      <c r="M387" s="123" t="s">
        <v>1016</v>
      </c>
      <c r="N387" s="122" t="s">
        <v>845</v>
      </c>
      <c r="O387" s="123">
        <v>73262000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</row>
    <row r="388" spans="1:78" s="3" customFormat="1" ht="12.75" customHeight="1" x14ac:dyDescent="0.25">
      <c r="A388" s="2"/>
      <c r="B388" s="60" t="s">
        <v>622</v>
      </c>
      <c r="C388" s="54" t="s">
        <v>351</v>
      </c>
      <c r="D388" s="13" t="s">
        <v>1601</v>
      </c>
      <c r="E388" s="117"/>
      <c r="F388" s="118" t="s">
        <v>44</v>
      </c>
      <c r="G388" s="119">
        <f t="shared" si="26"/>
        <v>29.8</v>
      </c>
      <c r="H388" s="134">
        <f t="shared" si="27"/>
        <v>0</v>
      </c>
      <c r="I388" s="119">
        <v>29.8</v>
      </c>
      <c r="J388" s="120">
        <f t="shared" si="29"/>
        <v>0</v>
      </c>
      <c r="K388" s="121">
        <v>3.48</v>
      </c>
      <c r="L388" s="122">
        <f t="shared" si="28"/>
        <v>0</v>
      </c>
      <c r="M388" s="123" t="s">
        <v>1017</v>
      </c>
      <c r="N388" s="122">
        <v>2</v>
      </c>
      <c r="O388" s="123">
        <v>73262000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</row>
    <row r="389" spans="1:78" s="3" customFormat="1" ht="12.75" customHeight="1" x14ac:dyDescent="0.25">
      <c r="A389" s="2"/>
      <c r="B389" s="60" t="s">
        <v>622</v>
      </c>
      <c r="C389" s="54" t="s">
        <v>352</v>
      </c>
      <c r="D389" s="13" t="s">
        <v>1602</v>
      </c>
      <c r="E389" s="117"/>
      <c r="F389" s="118" t="s">
        <v>44</v>
      </c>
      <c r="G389" s="119">
        <f t="shared" si="26"/>
        <v>29.8</v>
      </c>
      <c r="H389" s="134">
        <f t="shared" si="27"/>
        <v>0</v>
      </c>
      <c r="I389" s="119">
        <v>29.8</v>
      </c>
      <c r="J389" s="120">
        <f t="shared" si="29"/>
        <v>0</v>
      </c>
      <c r="K389" s="121">
        <v>3.673</v>
      </c>
      <c r="L389" s="122">
        <f t="shared" si="28"/>
        <v>0</v>
      </c>
      <c r="M389" s="123" t="s">
        <v>1018</v>
      </c>
      <c r="N389" s="122" t="s">
        <v>845</v>
      </c>
      <c r="O389" s="123">
        <v>73262000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</row>
    <row r="390" spans="1:78" s="3" customFormat="1" ht="12.75" customHeight="1" x14ac:dyDescent="0.25">
      <c r="A390" s="2"/>
      <c r="B390" s="60" t="s">
        <v>622</v>
      </c>
      <c r="C390" s="54" t="s">
        <v>353</v>
      </c>
      <c r="D390" s="13" t="s">
        <v>1603</v>
      </c>
      <c r="E390" s="117"/>
      <c r="F390" s="118" t="s">
        <v>44</v>
      </c>
      <c r="G390" s="119">
        <f t="shared" si="26"/>
        <v>29</v>
      </c>
      <c r="H390" s="134">
        <f t="shared" si="27"/>
        <v>0</v>
      </c>
      <c r="I390" s="119">
        <v>29</v>
      </c>
      <c r="J390" s="120">
        <f t="shared" si="29"/>
        <v>0</v>
      </c>
      <c r="K390" s="121">
        <v>3.867</v>
      </c>
      <c r="L390" s="122">
        <f t="shared" si="28"/>
        <v>0</v>
      </c>
      <c r="M390" s="123" t="s">
        <v>1019</v>
      </c>
      <c r="N390" s="122" t="s">
        <v>845</v>
      </c>
      <c r="O390" s="123">
        <v>73262000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</row>
    <row r="391" spans="1:78" s="3" customFormat="1" ht="12.75" customHeight="1" x14ac:dyDescent="0.25">
      <c r="A391" s="2"/>
      <c r="B391" s="60" t="s">
        <v>622</v>
      </c>
      <c r="C391" s="54" t="s">
        <v>354</v>
      </c>
      <c r="D391" s="13" t="s">
        <v>1604</v>
      </c>
      <c r="E391" s="117"/>
      <c r="F391" s="118" t="s">
        <v>44</v>
      </c>
      <c r="G391" s="119">
        <f t="shared" si="26"/>
        <v>32.56</v>
      </c>
      <c r="H391" s="134">
        <f t="shared" si="27"/>
        <v>0</v>
      </c>
      <c r="I391" s="119">
        <v>32.56</v>
      </c>
      <c r="J391" s="120">
        <f t="shared" si="29"/>
        <v>0</v>
      </c>
      <c r="K391" s="121">
        <v>4.0599999999999996</v>
      </c>
      <c r="L391" s="122">
        <f t="shared" si="28"/>
        <v>0</v>
      </c>
      <c r="M391" s="123" t="s">
        <v>1020</v>
      </c>
      <c r="N391" s="122" t="s">
        <v>845</v>
      </c>
      <c r="O391" s="123">
        <v>73262000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</row>
    <row r="392" spans="1:78" s="3" customFormat="1" ht="12.75" customHeight="1" x14ac:dyDescent="0.25">
      <c r="A392" s="2"/>
      <c r="B392" s="60" t="s">
        <v>622</v>
      </c>
      <c r="C392" s="54" t="s">
        <v>355</v>
      </c>
      <c r="D392" s="13" t="s">
        <v>1605</v>
      </c>
      <c r="E392" s="117"/>
      <c r="F392" s="118" t="s">
        <v>44</v>
      </c>
      <c r="G392" s="119">
        <f t="shared" si="26"/>
        <v>34.08</v>
      </c>
      <c r="H392" s="134">
        <f t="shared" si="27"/>
        <v>0</v>
      </c>
      <c r="I392" s="119">
        <v>34.08</v>
      </c>
      <c r="J392" s="120">
        <f t="shared" si="29"/>
        <v>0</v>
      </c>
      <c r="K392" s="121">
        <v>4.2530000000000001</v>
      </c>
      <c r="L392" s="122">
        <f t="shared" si="28"/>
        <v>0</v>
      </c>
      <c r="M392" s="123" t="s">
        <v>1021</v>
      </c>
      <c r="N392" s="122" t="s">
        <v>845</v>
      </c>
      <c r="O392" s="123">
        <v>73262000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</row>
    <row r="393" spans="1:78" s="3" customFormat="1" ht="12.75" customHeight="1" x14ac:dyDescent="0.25">
      <c r="A393" s="2"/>
      <c r="B393" s="60" t="s">
        <v>622</v>
      </c>
      <c r="C393" s="54" t="s">
        <v>356</v>
      </c>
      <c r="D393" s="13" t="s">
        <v>1606</v>
      </c>
      <c r="E393" s="117"/>
      <c r="F393" s="118" t="s">
        <v>44</v>
      </c>
      <c r="G393" s="119">
        <f t="shared" si="26"/>
        <v>35.6</v>
      </c>
      <c r="H393" s="134">
        <f t="shared" si="27"/>
        <v>0</v>
      </c>
      <c r="I393" s="119">
        <v>35.6</v>
      </c>
      <c r="J393" s="120">
        <f t="shared" si="29"/>
        <v>0</v>
      </c>
      <c r="K393" s="121">
        <v>4.45</v>
      </c>
      <c r="L393" s="122">
        <f t="shared" si="28"/>
        <v>0</v>
      </c>
      <c r="M393" s="123" t="s">
        <v>1022</v>
      </c>
      <c r="N393" s="122" t="s">
        <v>845</v>
      </c>
      <c r="O393" s="123">
        <v>73262000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</row>
    <row r="394" spans="1:78" s="3" customFormat="1" ht="12.75" customHeight="1" x14ac:dyDescent="0.25">
      <c r="A394" s="2"/>
      <c r="B394" s="60" t="s">
        <v>622</v>
      </c>
      <c r="C394" s="54" t="s">
        <v>357</v>
      </c>
      <c r="D394" s="13" t="s">
        <v>1607</v>
      </c>
      <c r="E394" s="117"/>
      <c r="F394" s="118" t="s">
        <v>44</v>
      </c>
      <c r="G394" s="119">
        <f t="shared" si="26"/>
        <v>37.159999999999997</v>
      </c>
      <c r="H394" s="134">
        <f t="shared" si="27"/>
        <v>0</v>
      </c>
      <c r="I394" s="119">
        <v>37.159999999999997</v>
      </c>
      <c r="J394" s="120">
        <f t="shared" si="29"/>
        <v>0</v>
      </c>
      <c r="K394" s="121">
        <v>4.6399999999999997</v>
      </c>
      <c r="L394" s="122">
        <f t="shared" si="28"/>
        <v>0</v>
      </c>
      <c r="M394" s="123" t="s">
        <v>1023</v>
      </c>
      <c r="N394" s="122" t="s">
        <v>845</v>
      </c>
      <c r="O394" s="123">
        <v>73262000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</row>
    <row r="395" spans="1:78" s="3" customFormat="1" ht="12.75" customHeight="1" x14ac:dyDescent="0.25">
      <c r="A395" s="2"/>
      <c r="B395" s="60" t="s">
        <v>622</v>
      </c>
      <c r="C395" s="54" t="s">
        <v>358</v>
      </c>
      <c r="D395" s="13" t="s">
        <v>1608</v>
      </c>
      <c r="E395" s="117"/>
      <c r="F395" s="118" t="s">
        <v>44</v>
      </c>
      <c r="G395" s="119">
        <f t="shared" si="26"/>
        <v>38.64</v>
      </c>
      <c r="H395" s="134">
        <f t="shared" si="27"/>
        <v>0</v>
      </c>
      <c r="I395" s="119">
        <v>38.64</v>
      </c>
      <c r="J395" s="120">
        <f t="shared" si="29"/>
        <v>0</v>
      </c>
      <c r="K395" s="121">
        <v>4.8330000000000002</v>
      </c>
      <c r="L395" s="122">
        <f t="shared" si="28"/>
        <v>0</v>
      </c>
      <c r="M395" s="123" t="s">
        <v>1024</v>
      </c>
      <c r="N395" s="122">
        <v>2</v>
      </c>
      <c r="O395" s="123">
        <v>73262000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</row>
    <row r="396" spans="1:78" s="3" customFormat="1" ht="12.75" customHeight="1" x14ac:dyDescent="0.25">
      <c r="A396" s="2"/>
      <c r="B396" s="60" t="s">
        <v>622</v>
      </c>
      <c r="C396" s="54" t="s">
        <v>359</v>
      </c>
      <c r="D396" s="13" t="s">
        <v>1609</v>
      </c>
      <c r="E396" s="117"/>
      <c r="F396" s="118" t="s">
        <v>44</v>
      </c>
      <c r="G396" s="119">
        <f t="shared" si="26"/>
        <v>43.84</v>
      </c>
      <c r="H396" s="134">
        <f t="shared" si="27"/>
        <v>0</v>
      </c>
      <c r="I396" s="119">
        <v>43.84</v>
      </c>
      <c r="J396" s="120">
        <f t="shared" si="29"/>
        <v>0</v>
      </c>
      <c r="K396" s="121">
        <v>5.0259999999999998</v>
      </c>
      <c r="L396" s="122">
        <f t="shared" si="28"/>
        <v>0</v>
      </c>
      <c r="M396" s="123" t="s">
        <v>1025</v>
      </c>
      <c r="N396" s="122" t="s">
        <v>845</v>
      </c>
      <c r="O396" s="123">
        <v>73262000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</row>
    <row r="397" spans="1:78" s="3" customFormat="1" ht="12.75" customHeight="1" x14ac:dyDescent="0.25">
      <c r="A397" s="2"/>
      <c r="B397" s="60" t="s">
        <v>622</v>
      </c>
      <c r="C397" s="54" t="s">
        <v>360</v>
      </c>
      <c r="D397" s="13" t="s">
        <v>1610</v>
      </c>
      <c r="E397" s="117"/>
      <c r="F397" s="118" t="s">
        <v>44</v>
      </c>
      <c r="G397" s="119">
        <f t="shared" si="26"/>
        <v>44.28</v>
      </c>
      <c r="H397" s="134">
        <f t="shared" si="27"/>
        <v>0</v>
      </c>
      <c r="I397" s="119">
        <v>44.28</v>
      </c>
      <c r="J397" s="120">
        <f t="shared" si="29"/>
        <v>0</v>
      </c>
      <c r="K397" s="121">
        <v>5.2190000000000003</v>
      </c>
      <c r="L397" s="122">
        <f t="shared" si="28"/>
        <v>0</v>
      </c>
      <c r="M397" s="123" t="s">
        <v>1026</v>
      </c>
      <c r="N397" s="122" t="s">
        <v>845</v>
      </c>
      <c r="O397" s="123">
        <v>73262000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</row>
    <row r="398" spans="1:78" s="3" customFormat="1" ht="12.75" customHeight="1" x14ac:dyDescent="0.25">
      <c r="A398" s="2"/>
      <c r="B398" s="60" t="s">
        <v>622</v>
      </c>
      <c r="C398" s="54" t="s">
        <v>361</v>
      </c>
      <c r="D398" s="13" t="s">
        <v>1611</v>
      </c>
      <c r="E398" s="117"/>
      <c r="F398" s="118" t="s">
        <v>44</v>
      </c>
      <c r="G398" s="119">
        <f t="shared" si="26"/>
        <v>44.68</v>
      </c>
      <c r="H398" s="134">
        <f t="shared" si="27"/>
        <v>0</v>
      </c>
      <c r="I398" s="119">
        <v>44.68</v>
      </c>
      <c r="J398" s="120">
        <f t="shared" si="29"/>
        <v>0</v>
      </c>
      <c r="K398" s="121">
        <v>5.4130000000000003</v>
      </c>
      <c r="L398" s="122">
        <f t="shared" si="28"/>
        <v>0</v>
      </c>
      <c r="M398" s="123" t="s">
        <v>1027</v>
      </c>
      <c r="N398" s="122" t="s">
        <v>845</v>
      </c>
      <c r="O398" s="123">
        <v>73262000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</row>
    <row r="399" spans="1:78" s="3" customFormat="1" ht="12.75" customHeight="1" x14ac:dyDescent="0.25">
      <c r="A399" s="2"/>
      <c r="B399" s="60" t="s">
        <v>622</v>
      </c>
      <c r="C399" s="54" t="s">
        <v>362</v>
      </c>
      <c r="D399" s="13" t="s">
        <v>1612</v>
      </c>
      <c r="E399" s="117"/>
      <c r="F399" s="118" t="s">
        <v>44</v>
      </c>
      <c r="G399" s="119">
        <f t="shared" si="26"/>
        <v>44.68</v>
      </c>
      <c r="H399" s="134">
        <f t="shared" si="27"/>
        <v>0</v>
      </c>
      <c r="I399" s="119">
        <v>44.68</v>
      </c>
      <c r="J399" s="120">
        <f t="shared" si="29"/>
        <v>0</v>
      </c>
      <c r="K399" s="121">
        <v>5.6070000000000002</v>
      </c>
      <c r="L399" s="122">
        <f t="shared" si="28"/>
        <v>0</v>
      </c>
      <c r="M399" s="123" t="s">
        <v>1028</v>
      </c>
      <c r="N399" s="122" t="s">
        <v>845</v>
      </c>
      <c r="O399" s="123">
        <v>73262000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</row>
    <row r="400" spans="1:78" s="3" customFormat="1" ht="12.75" customHeight="1" x14ac:dyDescent="0.25">
      <c r="A400" s="2"/>
      <c r="B400" s="60" t="s">
        <v>622</v>
      </c>
      <c r="C400" s="54" t="s">
        <v>363</v>
      </c>
      <c r="D400" s="13" t="s">
        <v>1613</v>
      </c>
      <c r="E400" s="117"/>
      <c r="F400" s="118" t="s">
        <v>44</v>
      </c>
      <c r="G400" s="119">
        <f t="shared" si="26"/>
        <v>35.36</v>
      </c>
      <c r="H400" s="134">
        <f t="shared" si="27"/>
        <v>0</v>
      </c>
      <c r="I400" s="119">
        <v>35.36</v>
      </c>
      <c r="J400" s="120">
        <f t="shared" si="29"/>
        <v>0</v>
      </c>
      <c r="K400" s="121">
        <v>4.3239999999999998</v>
      </c>
      <c r="L400" s="122">
        <f t="shared" si="28"/>
        <v>0</v>
      </c>
      <c r="M400" s="123" t="s">
        <v>1029</v>
      </c>
      <c r="N400" s="122" t="s">
        <v>845</v>
      </c>
      <c r="O400" s="123">
        <v>73262000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</row>
    <row r="401" spans="1:78" s="3" customFormat="1" ht="12.75" customHeight="1" x14ac:dyDescent="0.25">
      <c r="A401" s="2"/>
      <c r="B401" s="60" t="s">
        <v>622</v>
      </c>
      <c r="C401" s="54" t="s">
        <v>364</v>
      </c>
      <c r="D401" s="13" t="s">
        <v>1614</v>
      </c>
      <c r="E401" s="117"/>
      <c r="F401" s="118" t="s">
        <v>44</v>
      </c>
      <c r="G401" s="119">
        <f t="shared" si="26"/>
        <v>43.84</v>
      </c>
      <c r="H401" s="134">
        <f t="shared" si="27"/>
        <v>0</v>
      </c>
      <c r="I401" s="119">
        <v>43.84</v>
      </c>
      <c r="J401" s="120">
        <f t="shared" si="29"/>
        <v>0</v>
      </c>
      <c r="K401" s="121">
        <v>5.8</v>
      </c>
      <c r="L401" s="122">
        <f t="shared" si="28"/>
        <v>0</v>
      </c>
      <c r="M401" s="123" t="s">
        <v>1030</v>
      </c>
      <c r="N401" s="122" t="s">
        <v>845</v>
      </c>
      <c r="O401" s="123">
        <v>73262000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</row>
    <row r="402" spans="1:78" s="3" customFormat="1" ht="12.75" customHeight="1" x14ac:dyDescent="0.25">
      <c r="A402" s="2"/>
      <c r="B402" s="60" t="s">
        <v>622</v>
      </c>
      <c r="C402" s="54" t="s">
        <v>365</v>
      </c>
      <c r="D402" s="13" t="s">
        <v>1615</v>
      </c>
      <c r="E402" s="117"/>
      <c r="F402" s="118" t="s">
        <v>44</v>
      </c>
      <c r="G402" s="119">
        <f t="shared" si="26"/>
        <v>2.3199999999999998</v>
      </c>
      <c r="H402" s="134">
        <f t="shared" si="27"/>
        <v>0</v>
      </c>
      <c r="I402" s="119">
        <v>2.3199999999999998</v>
      </c>
      <c r="J402" s="120">
        <f t="shared" ref="J402:J433" si="30">G$15/100</f>
        <v>0</v>
      </c>
      <c r="K402" s="121">
        <v>0.222</v>
      </c>
      <c r="L402" s="122">
        <f t="shared" si="28"/>
        <v>0</v>
      </c>
      <c r="M402" s="123" t="s">
        <v>1031</v>
      </c>
      <c r="N402" s="122" t="s">
        <v>845</v>
      </c>
      <c r="O402" s="123">
        <v>73262000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</row>
    <row r="403" spans="1:78" s="3" customFormat="1" ht="12.75" customHeight="1" x14ac:dyDescent="0.25">
      <c r="A403" s="2"/>
      <c r="B403" s="60" t="s">
        <v>622</v>
      </c>
      <c r="C403" s="54" t="s">
        <v>366</v>
      </c>
      <c r="D403" s="13" t="s">
        <v>1616</v>
      </c>
      <c r="E403" s="117"/>
      <c r="F403" s="118" t="s">
        <v>44</v>
      </c>
      <c r="G403" s="119">
        <f t="shared" si="26"/>
        <v>2.6</v>
      </c>
      <c r="H403" s="134">
        <f t="shared" si="27"/>
        <v>0</v>
      </c>
      <c r="I403" s="119">
        <v>2.6</v>
      </c>
      <c r="J403" s="120">
        <f t="shared" si="30"/>
        <v>0</v>
      </c>
      <c r="K403" s="121">
        <v>0.27800000000000002</v>
      </c>
      <c r="L403" s="122">
        <f t="shared" si="28"/>
        <v>0</v>
      </c>
      <c r="M403" s="123" t="s">
        <v>1032</v>
      </c>
      <c r="N403" s="122" t="s">
        <v>845</v>
      </c>
      <c r="O403" s="123">
        <v>73262000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</row>
    <row r="404" spans="1:78" s="3" customFormat="1" ht="12.75" customHeight="1" x14ac:dyDescent="0.25">
      <c r="A404" s="2"/>
      <c r="B404" s="60" t="s">
        <v>622</v>
      </c>
      <c r="C404" s="54" t="s">
        <v>367</v>
      </c>
      <c r="D404" s="13" t="s">
        <v>1617</v>
      </c>
      <c r="E404" s="117"/>
      <c r="F404" s="118" t="s">
        <v>44</v>
      </c>
      <c r="G404" s="119">
        <f t="shared" si="26"/>
        <v>2.92</v>
      </c>
      <c r="H404" s="134">
        <f t="shared" si="27"/>
        <v>0</v>
      </c>
      <c r="I404" s="119">
        <v>2.92</v>
      </c>
      <c r="J404" s="120">
        <f t="shared" si="30"/>
        <v>0</v>
      </c>
      <c r="K404" s="121">
        <v>0.33300000000000002</v>
      </c>
      <c r="L404" s="122">
        <f t="shared" si="28"/>
        <v>0</v>
      </c>
      <c r="M404" s="123" t="s">
        <v>1033</v>
      </c>
      <c r="N404" s="122" t="s">
        <v>845</v>
      </c>
      <c r="O404" s="123">
        <v>73262000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</row>
    <row r="405" spans="1:78" s="3" customFormat="1" ht="12.75" customHeight="1" x14ac:dyDescent="0.25">
      <c r="A405" s="2"/>
      <c r="B405" s="60" t="s">
        <v>622</v>
      </c>
      <c r="C405" s="54" t="s">
        <v>368</v>
      </c>
      <c r="D405" s="13" t="s">
        <v>1618</v>
      </c>
      <c r="E405" s="117"/>
      <c r="F405" s="118" t="s">
        <v>44</v>
      </c>
      <c r="G405" s="119">
        <f t="shared" si="26"/>
        <v>3.6</v>
      </c>
      <c r="H405" s="134">
        <f t="shared" si="27"/>
        <v>0</v>
      </c>
      <c r="I405" s="119">
        <v>3.6</v>
      </c>
      <c r="J405" s="120">
        <f t="shared" si="30"/>
        <v>0</v>
      </c>
      <c r="K405" s="121">
        <v>0.44400000000000001</v>
      </c>
      <c r="L405" s="122">
        <f t="shared" si="28"/>
        <v>0</v>
      </c>
      <c r="M405" s="123" t="s">
        <v>1034</v>
      </c>
      <c r="N405" s="122" t="s">
        <v>845</v>
      </c>
      <c r="O405" s="123">
        <v>73262000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</row>
    <row r="406" spans="1:78" s="3" customFormat="1" ht="12.75" customHeight="1" x14ac:dyDescent="0.25">
      <c r="A406" s="2"/>
      <c r="B406" s="60" t="s">
        <v>622</v>
      </c>
      <c r="C406" s="54" t="s">
        <v>369</v>
      </c>
      <c r="D406" s="13" t="s">
        <v>1619</v>
      </c>
      <c r="E406" s="117"/>
      <c r="F406" s="118" t="s">
        <v>44</v>
      </c>
      <c r="G406" s="119">
        <f t="shared" si="26"/>
        <v>4.2</v>
      </c>
      <c r="H406" s="134">
        <f t="shared" si="27"/>
        <v>0</v>
      </c>
      <c r="I406" s="119">
        <v>4.2</v>
      </c>
      <c r="J406" s="120">
        <f t="shared" si="30"/>
        <v>0</v>
      </c>
      <c r="K406" s="121">
        <v>0.55600000000000005</v>
      </c>
      <c r="L406" s="122">
        <f t="shared" si="28"/>
        <v>0</v>
      </c>
      <c r="M406" s="123" t="s">
        <v>1035</v>
      </c>
      <c r="N406" s="122" t="s">
        <v>845</v>
      </c>
      <c r="O406" s="123">
        <v>73262000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</row>
    <row r="407" spans="1:78" s="3" customFormat="1" ht="12.75" customHeight="1" x14ac:dyDescent="0.25">
      <c r="A407" s="2"/>
      <c r="B407" s="60" t="s">
        <v>622</v>
      </c>
      <c r="C407" s="54" t="s">
        <v>370</v>
      </c>
      <c r="D407" s="13" t="s">
        <v>1620</v>
      </c>
      <c r="E407" s="117"/>
      <c r="F407" s="118" t="s">
        <v>44</v>
      </c>
      <c r="G407" s="119">
        <f t="shared" si="26"/>
        <v>4.84</v>
      </c>
      <c r="H407" s="134">
        <f t="shared" si="27"/>
        <v>0</v>
      </c>
      <c r="I407" s="119">
        <v>4.84</v>
      </c>
      <c r="J407" s="120">
        <f t="shared" si="30"/>
        <v>0</v>
      </c>
      <c r="K407" s="121">
        <v>0.66700000000000004</v>
      </c>
      <c r="L407" s="122">
        <f t="shared" si="28"/>
        <v>0</v>
      </c>
      <c r="M407" s="123" t="s">
        <v>1036</v>
      </c>
      <c r="N407" s="122" t="s">
        <v>845</v>
      </c>
      <c r="O407" s="123">
        <v>73262000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</row>
    <row r="408" spans="1:78" s="3" customFormat="1" ht="12.75" customHeight="1" x14ac:dyDescent="0.25">
      <c r="A408" s="2"/>
      <c r="B408" s="60" t="s">
        <v>622</v>
      </c>
      <c r="C408" s="54" t="s">
        <v>371</v>
      </c>
      <c r="D408" s="13" t="s">
        <v>1621</v>
      </c>
      <c r="E408" s="117"/>
      <c r="F408" s="118" t="s">
        <v>44</v>
      </c>
      <c r="G408" s="119">
        <f t="shared" si="26"/>
        <v>5.48</v>
      </c>
      <c r="H408" s="134">
        <f t="shared" si="27"/>
        <v>0</v>
      </c>
      <c r="I408" s="119">
        <v>5.48</v>
      </c>
      <c r="J408" s="120">
        <f t="shared" si="30"/>
        <v>0</v>
      </c>
      <c r="K408" s="121">
        <v>0.77700000000000002</v>
      </c>
      <c r="L408" s="122">
        <f t="shared" si="28"/>
        <v>0</v>
      </c>
      <c r="M408" s="123" t="s">
        <v>1037</v>
      </c>
      <c r="N408" s="122" t="s">
        <v>845</v>
      </c>
      <c r="O408" s="123">
        <v>73262000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</row>
    <row r="409" spans="1:78" s="3" customFormat="1" ht="12.75" customHeight="1" x14ac:dyDescent="0.25">
      <c r="A409" s="2"/>
      <c r="B409" s="60" t="s">
        <v>622</v>
      </c>
      <c r="C409" s="54" t="s">
        <v>372</v>
      </c>
      <c r="D409" s="13" t="s">
        <v>1622</v>
      </c>
      <c r="E409" s="117"/>
      <c r="F409" s="118" t="s">
        <v>44</v>
      </c>
      <c r="G409" s="119">
        <f t="shared" si="26"/>
        <v>6.16</v>
      </c>
      <c r="H409" s="134">
        <f t="shared" si="27"/>
        <v>0</v>
      </c>
      <c r="I409" s="119">
        <v>6.16</v>
      </c>
      <c r="J409" s="120">
        <f t="shared" si="30"/>
        <v>0</v>
      </c>
      <c r="K409" s="121">
        <v>0.88900000000000001</v>
      </c>
      <c r="L409" s="122">
        <f t="shared" si="28"/>
        <v>0</v>
      </c>
      <c r="M409" s="123" t="s">
        <v>1038</v>
      </c>
      <c r="N409" s="122" t="s">
        <v>845</v>
      </c>
      <c r="O409" s="123">
        <v>73262000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</row>
    <row r="410" spans="1:78" s="3" customFormat="1" ht="12.75" customHeight="1" x14ac:dyDescent="0.25">
      <c r="A410" s="2"/>
      <c r="B410" s="60" t="s">
        <v>622</v>
      </c>
      <c r="C410" s="54" t="s">
        <v>373</v>
      </c>
      <c r="D410" s="13" t="s">
        <v>1623</v>
      </c>
      <c r="E410" s="117"/>
      <c r="F410" s="118" t="s">
        <v>44</v>
      </c>
      <c r="G410" s="119">
        <f t="shared" si="26"/>
        <v>6.8</v>
      </c>
      <c r="H410" s="134">
        <f t="shared" si="27"/>
        <v>0</v>
      </c>
      <c r="I410" s="119">
        <v>6.8</v>
      </c>
      <c r="J410" s="120">
        <f t="shared" si="30"/>
        <v>0</v>
      </c>
      <c r="K410" s="121">
        <v>0.999</v>
      </c>
      <c r="L410" s="122">
        <f t="shared" si="28"/>
        <v>0</v>
      </c>
      <c r="M410" s="123" t="s">
        <v>1039</v>
      </c>
      <c r="N410" s="122" t="s">
        <v>845</v>
      </c>
      <c r="O410" s="123">
        <v>73262000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</row>
    <row r="411" spans="1:78" s="3" customFormat="1" ht="12.75" customHeight="1" x14ac:dyDescent="0.25">
      <c r="A411" s="2"/>
      <c r="B411" s="60" t="s">
        <v>622</v>
      </c>
      <c r="C411" s="54" t="s">
        <v>374</v>
      </c>
      <c r="D411" s="13" t="s">
        <v>1624</v>
      </c>
      <c r="E411" s="117"/>
      <c r="F411" s="118" t="s">
        <v>44</v>
      </c>
      <c r="G411" s="119">
        <f t="shared" si="26"/>
        <v>7.48</v>
      </c>
      <c r="H411" s="134">
        <f t="shared" si="27"/>
        <v>0</v>
      </c>
      <c r="I411" s="119">
        <v>7.48</v>
      </c>
      <c r="J411" s="120">
        <f t="shared" si="30"/>
        <v>0</v>
      </c>
      <c r="K411" s="121">
        <v>1.111</v>
      </c>
      <c r="L411" s="122">
        <f t="shared" si="28"/>
        <v>0</v>
      </c>
      <c r="M411" s="123" t="s">
        <v>1040</v>
      </c>
      <c r="N411" s="122" t="s">
        <v>845</v>
      </c>
      <c r="O411" s="123">
        <v>73262000</v>
      </c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</row>
    <row r="412" spans="1:78" s="3" customFormat="1" ht="12.75" customHeight="1" x14ac:dyDescent="0.25">
      <c r="A412" s="2"/>
      <c r="B412" s="60" t="s">
        <v>622</v>
      </c>
      <c r="C412" s="54" t="s">
        <v>375</v>
      </c>
      <c r="D412" s="13" t="s">
        <v>1625</v>
      </c>
      <c r="E412" s="117"/>
      <c r="F412" s="118" t="s">
        <v>44</v>
      </c>
      <c r="G412" s="119">
        <f t="shared" si="26"/>
        <v>8.1199999999999992</v>
      </c>
      <c r="H412" s="134">
        <f t="shared" si="27"/>
        <v>0</v>
      </c>
      <c r="I412" s="119">
        <v>8.1199999999999992</v>
      </c>
      <c r="J412" s="120">
        <f t="shared" si="30"/>
        <v>0</v>
      </c>
      <c r="K412" s="121">
        <v>1.222</v>
      </c>
      <c r="L412" s="122">
        <f t="shared" si="28"/>
        <v>0</v>
      </c>
      <c r="M412" s="123" t="s">
        <v>1041</v>
      </c>
      <c r="N412" s="122" t="s">
        <v>845</v>
      </c>
      <c r="O412" s="123">
        <v>73262000</v>
      </c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</row>
    <row r="413" spans="1:78" s="3" customFormat="1" ht="12.75" customHeight="1" x14ac:dyDescent="0.25">
      <c r="A413" s="2"/>
      <c r="B413" s="60" t="s">
        <v>622</v>
      </c>
      <c r="C413" s="54" t="s">
        <v>376</v>
      </c>
      <c r="D413" s="13" t="s">
        <v>1626</v>
      </c>
      <c r="E413" s="117"/>
      <c r="F413" s="118" t="s">
        <v>44</v>
      </c>
      <c r="G413" s="119">
        <f t="shared" si="26"/>
        <v>10.68</v>
      </c>
      <c r="H413" s="134">
        <f t="shared" si="27"/>
        <v>0</v>
      </c>
      <c r="I413" s="119">
        <v>10.68</v>
      </c>
      <c r="J413" s="120">
        <f t="shared" si="30"/>
        <v>0</v>
      </c>
      <c r="K413" s="121">
        <v>1.6890000000000001</v>
      </c>
      <c r="L413" s="122">
        <f t="shared" si="28"/>
        <v>0</v>
      </c>
      <c r="M413" s="123" t="s">
        <v>1042</v>
      </c>
      <c r="N413" s="122" t="s">
        <v>845</v>
      </c>
      <c r="O413" s="123">
        <v>73262000</v>
      </c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</row>
    <row r="414" spans="1:78" s="3" customFormat="1" ht="12.75" customHeight="1" x14ac:dyDescent="0.25">
      <c r="A414" s="2"/>
      <c r="B414" s="60" t="s">
        <v>622</v>
      </c>
      <c r="C414" s="54" t="s">
        <v>377</v>
      </c>
      <c r="D414" s="13" t="s">
        <v>1627</v>
      </c>
      <c r="E414" s="117"/>
      <c r="F414" s="118" t="s">
        <v>44</v>
      </c>
      <c r="G414" s="119">
        <f t="shared" ref="G414:G487" si="31">I414*(1-J414)</f>
        <v>11.52</v>
      </c>
      <c r="H414" s="134">
        <f t="shared" ref="H414:H487" si="32">E414*G414</f>
        <v>0</v>
      </c>
      <c r="I414" s="119">
        <v>11.52</v>
      </c>
      <c r="J414" s="120">
        <f t="shared" si="30"/>
        <v>0</v>
      </c>
      <c r="K414" s="121">
        <v>1.83</v>
      </c>
      <c r="L414" s="122">
        <f t="shared" ref="L414:L487" si="33">E414*K414</f>
        <v>0</v>
      </c>
      <c r="M414" s="123" t="s">
        <v>1043</v>
      </c>
      <c r="N414" s="122" t="s">
        <v>845</v>
      </c>
      <c r="O414" s="123">
        <v>73262000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</row>
    <row r="415" spans="1:78" s="3" customFormat="1" ht="12.75" customHeight="1" x14ac:dyDescent="0.25">
      <c r="A415" s="2"/>
      <c r="B415" s="60" t="s">
        <v>622</v>
      </c>
      <c r="C415" s="54" t="s">
        <v>378</v>
      </c>
      <c r="D415" s="13" t="s">
        <v>1628</v>
      </c>
      <c r="E415" s="117"/>
      <c r="F415" s="118" t="s">
        <v>44</v>
      </c>
      <c r="G415" s="119">
        <f t="shared" si="31"/>
        <v>12.32</v>
      </c>
      <c r="H415" s="134">
        <f t="shared" si="32"/>
        <v>0</v>
      </c>
      <c r="I415" s="119">
        <v>12.32</v>
      </c>
      <c r="J415" s="120">
        <f t="shared" si="30"/>
        <v>0</v>
      </c>
      <c r="K415" s="121">
        <v>1.972</v>
      </c>
      <c r="L415" s="122">
        <f t="shared" si="33"/>
        <v>0</v>
      </c>
      <c r="M415" s="123" t="s">
        <v>1044</v>
      </c>
      <c r="N415" s="122" t="s">
        <v>845</v>
      </c>
      <c r="O415" s="123">
        <v>73262000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</row>
    <row r="416" spans="1:78" s="3" customFormat="1" ht="12.75" customHeight="1" x14ac:dyDescent="0.25">
      <c r="A416" s="2"/>
      <c r="B416" s="60" t="s">
        <v>622</v>
      </c>
      <c r="C416" s="54" t="s">
        <v>379</v>
      </c>
      <c r="D416" s="13" t="s">
        <v>1629</v>
      </c>
      <c r="E416" s="117"/>
      <c r="F416" s="118" t="s">
        <v>44</v>
      </c>
      <c r="G416" s="119">
        <f t="shared" si="31"/>
        <v>13.16</v>
      </c>
      <c r="H416" s="134">
        <f t="shared" si="32"/>
        <v>0</v>
      </c>
      <c r="I416" s="119">
        <v>13.16</v>
      </c>
      <c r="J416" s="120">
        <f t="shared" si="30"/>
        <v>0</v>
      </c>
      <c r="K416" s="121">
        <v>2.1120000000000001</v>
      </c>
      <c r="L416" s="122">
        <f t="shared" si="33"/>
        <v>0</v>
      </c>
      <c r="M416" s="123" t="s">
        <v>1045</v>
      </c>
      <c r="N416" s="122" t="s">
        <v>845</v>
      </c>
      <c r="O416" s="123">
        <v>73262000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</row>
    <row r="417" spans="1:78" s="3" customFormat="1" ht="12.75" customHeight="1" x14ac:dyDescent="0.25">
      <c r="A417" s="2"/>
      <c r="B417" s="60" t="s">
        <v>622</v>
      </c>
      <c r="C417" s="54" t="s">
        <v>380</v>
      </c>
      <c r="D417" s="13" t="s">
        <v>1630</v>
      </c>
      <c r="E417" s="117"/>
      <c r="F417" s="118" t="s">
        <v>44</v>
      </c>
      <c r="G417" s="119">
        <f t="shared" si="31"/>
        <v>15.76</v>
      </c>
      <c r="H417" s="134">
        <f t="shared" si="32"/>
        <v>0</v>
      </c>
      <c r="I417" s="119">
        <v>15.76</v>
      </c>
      <c r="J417" s="120">
        <f t="shared" si="30"/>
        <v>0</v>
      </c>
      <c r="K417" s="121">
        <v>2.2250000000000001</v>
      </c>
      <c r="L417" s="122">
        <f t="shared" si="33"/>
        <v>0</v>
      </c>
      <c r="M417" s="123" t="s">
        <v>1046</v>
      </c>
      <c r="N417" s="122" t="s">
        <v>845</v>
      </c>
      <c r="O417" s="123">
        <v>73262000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</row>
    <row r="418" spans="1:78" s="3" customFormat="1" ht="12.75" customHeight="1" x14ac:dyDescent="0.25">
      <c r="A418" s="2"/>
      <c r="B418" s="60" t="s">
        <v>622</v>
      </c>
      <c r="C418" s="54" t="s">
        <v>381</v>
      </c>
      <c r="D418" s="13" t="s">
        <v>1631</v>
      </c>
      <c r="E418" s="117"/>
      <c r="F418" s="118" t="s">
        <v>44</v>
      </c>
      <c r="G418" s="119">
        <f t="shared" si="31"/>
        <v>16.16</v>
      </c>
      <c r="H418" s="134">
        <f t="shared" si="32"/>
        <v>0</v>
      </c>
      <c r="I418" s="119">
        <v>16.16</v>
      </c>
      <c r="J418" s="120">
        <f t="shared" si="30"/>
        <v>0</v>
      </c>
      <c r="K418" s="121">
        <v>2.3969999999999998</v>
      </c>
      <c r="L418" s="122">
        <f t="shared" si="33"/>
        <v>0</v>
      </c>
      <c r="M418" s="123" t="s">
        <v>1047</v>
      </c>
      <c r="N418" s="122" t="s">
        <v>845</v>
      </c>
      <c r="O418" s="123">
        <v>73262000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</row>
    <row r="419" spans="1:78" s="3" customFormat="1" ht="12.75" customHeight="1" x14ac:dyDescent="0.25">
      <c r="A419" s="2"/>
      <c r="B419" s="60" t="s">
        <v>622</v>
      </c>
      <c r="C419" s="54" t="s">
        <v>382</v>
      </c>
      <c r="D419" s="13" t="s">
        <v>1632</v>
      </c>
      <c r="E419" s="117"/>
      <c r="F419" s="118" t="s">
        <v>44</v>
      </c>
      <c r="G419" s="119">
        <f t="shared" si="31"/>
        <v>16.600000000000001</v>
      </c>
      <c r="H419" s="134">
        <f t="shared" si="32"/>
        <v>0</v>
      </c>
      <c r="I419" s="119">
        <v>16.600000000000001</v>
      </c>
      <c r="J419" s="120">
        <f t="shared" si="30"/>
        <v>0</v>
      </c>
      <c r="K419" s="121">
        <v>2.5350000000000001</v>
      </c>
      <c r="L419" s="122">
        <f t="shared" si="33"/>
        <v>0</v>
      </c>
      <c r="M419" s="123" t="s">
        <v>1048</v>
      </c>
      <c r="N419" s="122" t="s">
        <v>845</v>
      </c>
      <c r="O419" s="123">
        <v>73262000</v>
      </c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</row>
    <row r="420" spans="1:78" s="3" customFormat="1" ht="12.75" customHeight="1" x14ac:dyDescent="0.25">
      <c r="A420" s="2"/>
      <c r="B420" s="60" t="s">
        <v>622</v>
      </c>
      <c r="C420" s="54" t="s">
        <v>383</v>
      </c>
      <c r="D420" s="13" t="s">
        <v>1633</v>
      </c>
      <c r="E420" s="117"/>
      <c r="F420" s="118" t="s">
        <v>44</v>
      </c>
      <c r="G420" s="119">
        <f t="shared" si="31"/>
        <v>16.600000000000001</v>
      </c>
      <c r="H420" s="134">
        <f t="shared" si="32"/>
        <v>0</v>
      </c>
      <c r="I420" s="119">
        <v>16.600000000000001</v>
      </c>
      <c r="J420" s="120">
        <f t="shared" si="30"/>
        <v>0</v>
      </c>
      <c r="K420" s="121">
        <v>2.6760000000000002</v>
      </c>
      <c r="L420" s="122">
        <f t="shared" si="33"/>
        <v>0</v>
      </c>
      <c r="M420" s="123" t="s">
        <v>1049</v>
      </c>
      <c r="N420" s="122" t="s">
        <v>845</v>
      </c>
      <c r="O420" s="123">
        <v>73262000</v>
      </c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</row>
    <row r="421" spans="1:78" s="3" customFormat="1" ht="12.75" customHeight="1" x14ac:dyDescent="0.25">
      <c r="A421" s="2"/>
      <c r="B421" s="60" t="s">
        <v>622</v>
      </c>
      <c r="C421" s="54" t="s">
        <v>384</v>
      </c>
      <c r="D421" s="13" t="s">
        <v>1634</v>
      </c>
      <c r="E421" s="117"/>
      <c r="F421" s="118" t="s">
        <v>44</v>
      </c>
      <c r="G421" s="119">
        <f t="shared" si="31"/>
        <v>15.76</v>
      </c>
      <c r="H421" s="134">
        <f t="shared" si="32"/>
        <v>0</v>
      </c>
      <c r="I421" s="119">
        <v>15.76</v>
      </c>
      <c r="J421" s="120">
        <f t="shared" si="30"/>
        <v>0</v>
      </c>
      <c r="K421" s="121">
        <v>2.8170000000000002</v>
      </c>
      <c r="L421" s="122">
        <f t="shared" si="33"/>
        <v>0</v>
      </c>
      <c r="M421" s="123" t="s">
        <v>1050</v>
      </c>
      <c r="N421" s="122" t="s">
        <v>845</v>
      </c>
      <c r="O421" s="123">
        <v>73262000</v>
      </c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</row>
    <row r="422" spans="1:78" s="3" customFormat="1" ht="12.75" customHeight="1" x14ac:dyDescent="0.25">
      <c r="A422" s="2"/>
      <c r="B422" s="60" t="s">
        <v>622</v>
      </c>
      <c r="C422" s="54" t="s">
        <v>385</v>
      </c>
      <c r="D422" s="13" t="s">
        <v>1635</v>
      </c>
      <c r="E422" s="117"/>
      <c r="F422" s="118" t="s">
        <v>44</v>
      </c>
      <c r="G422" s="119">
        <f t="shared" si="31"/>
        <v>18.12</v>
      </c>
      <c r="H422" s="134">
        <f t="shared" si="32"/>
        <v>0</v>
      </c>
      <c r="I422" s="119">
        <v>18.12</v>
      </c>
      <c r="J422" s="120">
        <f t="shared" si="30"/>
        <v>0</v>
      </c>
      <c r="K422" s="121">
        <v>2.9569999999999999</v>
      </c>
      <c r="L422" s="122">
        <f t="shared" si="33"/>
        <v>0</v>
      </c>
      <c r="M422" s="123" t="s">
        <v>1051</v>
      </c>
      <c r="N422" s="122" t="s">
        <v>845</v>
      </c>
      <c r="O422" s="123">
        <v>73262000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</row>
    <row r="423" spans="1:78" s="3" customFormat="1" ht="12.75" customHeight="1" x14ac:dyDescent="0.25">
      <c r="A423" s="2"/>
      <c r="B423" s="60" t="s">
        <v>622</v>
      </c>
      <c r="C423" s="54" t="s">
        <v>386</v>
      </c>
      <c r="D423" s="13" t="s">
        <v>1636</v>
      </c>
      <c r="E423" s="117"/>
      <c r="F423" s="118" t="s">
        <v>44</v>
      </c>
      <c r="G423" s="119">
        <f t="shared" si="31"/>
        <v>18.88</v>
      </c>
      <c r="H423" s="134">
        <f t="shared" si="32"/>
        <v>0</v>
      </c>
      <c r="I423" s="119">
        <v>18.88</v>
      </c>
      <c r="J423" s="120">
        <f t="shared" si="30"/>
        <v>0</v>
      </c>
      <c r="K423" s="121">
        <v>3.0979999999999999</v>
      </c>
      <c r="L423" s="122">
        <f t="shared" si="33"/>
        <v>0</v>
      </c>
      <c r="M423" s="123" t="s">
        <v>1052</v>
      </c>
      <c r="N423" s="122" t="s">
        <v>845</v>
      </c>
      <c r="O423" s="123">
        <v>73262000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</row>
    <row r="424" spans="1:78" s="3" customFormat="1" ht="12.75" customHeight="1" x14ac:dyDescent="0.25">
      <c r="A424" s="2"/>
      <c r="B424" s="60" t="s">
        <v>622</v>
      </c>
      <c r="C424" s="54" t="s">
        <v>387</v>
      </c>
      <c r="D424" s="13" t="s">
        <v>1637</v>
      </c>
      <c r="E424" s="117"/>
      <c r="F424" s="118" t="s">
        <v>44</v>
      </c>
      <c r="G424" s="119">
        <f t="shared" si="31"/>
        <v>19.72</v>
      </c>
      <c r="H424" s="134">
        <f t="shared" si="32"/>
        <v>0</v>
      </c>
      <c r="I424" s="119">
        <v>19.72</v>
      </c>
      <c r="J424" s="120">
        <f t="shared" si="30"/>
        <v>0</v>
      </c>
      <c r="K424" s="121">
        <v>3.2389999999999999</v>
      </c>
      <c r="L424" s="122">
        <f t="shared" si="33"/>
        <v>0</v>
      </c>
      <c r="M424" s="123" t="s">
        <v>1053</v>
      </c>
      <c r="N424" s="122" t="s">
        <v>845</v>
      </c>
      <c r="O424" s="123">
        <v>73262000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</row>
    <row r="425" spans="1:78" s="3" customFormat="1" ht="12.75" customHeight="1" x14ac:dyDescent="0.25">
      <c r="A425" s="2"/>
      <c r="B425" s="60" t="s">
        <v>622</v>
      </c>
      <c r="C425" s="54" t="s">
        <v>388</v>
      </c>
      <c r="D425" s="13" t="s">
        <v>1638</v>
      </c>
      <c r="E425" s="117"/>
      <c r="F425" s="118" t="s">
        <v>44</v>
      </c>
      <c r="G425" s="119">
        <f t="shared" si="31"/>
        <v>20.52</v>
      </c>
      <c r="H425" s="134">
        <f t="shared" si="32"/>
        <v>0</v>
      </c>
      <c r="I425" s="119">
        <v>20.52</v>
      </c>
      <c r="J425" s="120">
        <f t="shared" si="30"/>
        <v>0</v>
      </c>
      <c r="K425" s="121">
        <v>3.379</v>
      </c>
      <c r="L425" s="122">
        <f t="shared" si="33"/>
        <v>0</v>
      </c>
      <c r="M425" s="123" t="s">
        <v>1054</v>
      </c>
      <c r="N425" s="122" t="s">
        <v>845</v>
      </c>
      <c r="O425" s="123">
        <v>73262000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</row>
    <row r="426" spans="1:78" s="3" customFormat="1" ht="12.75" customHeight="1" x14ac:dyDescent="0.25">
      <c r="A426" s="2"/>
      <c r="B426" s="60" t="s">
        <v>622</v>
      </c>
      <c r="C426" s="54" t="s">
        <v>389</v>
      </c>
      <c r="D426" s="13" t="s">
        <v>1639</v>
      </c>
      <c r="E426" s="117"/>
      <c r="F426" s="118" t="s">
        <v>44</v>
      </c>
      <c r="G426" s="119">
        <f t="shared" si="31"/>
        <v>21.36</v>
      </c>
      <c r="H426" s="134">
        <f t="shared" si="32"/>
        <v>0</v>
      </c>
      <c r="I426" s="119">
        <v>21.36</v>
      </c>
      <c r="J426" s="120">
        <f t="shared" si="30"/>
        <v>0</v>
      </c>
      <c r="K426" s="121">
        <v>3.5209999999999999</v>
      </c>
      <c r="L426" s="122">
        <f t="shared" si="33"/>
        <v>0</v>
      </c>
      <c r="M426" s="123" t="s">
        <v>1055</v>
      </c>
      <c r="N426" s="122" t="s">
        <v>845</v>
      </c>
      <c r="O426" s="123">
        <v>73262000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</row>
    <row r="427" spans="1:78" s="3" customFormat="1" ht="12.75" customHeight="1" x14ac:dyDescent="0.25">
      <c r="A427" s="2"/>
      <c r="B427" s="60" t="s">
        <v>622</v>
      </c>
      <c r="C427" s="54" t="s">
        <v>390</v>
      </c>
      <c r="D427" s="13" t="s">
        <v>1640</v>
      </c>
      <c r="E427" s="117"/>
      <c r="F427" s="118" t="s">
        <v>44</v>
      </c>
      <c r="G427" s="119">
        <f t="shared" si="31"/>
        <v>23.84</v>
      </c>
      <c r="H427" s="134">
        <f t="shared" si="32"/>
        <v>0</v>
      </c>
      <c r="I427" s="119">
        <v>23.84</v>
      </c>
      <c r="J427" s="120">
        <f t="shared" si="30"/>
        <v>0</v>
      </c>
      <c r="K427" s="121">
        <v>3.661</v>
      </c>
      <c r="L427" s="122">
        <f t="shared" si="33"/>
        <v>0</v>
      </c>
      <c r="M427" s="123" t="s">
        <v>1056</v>
      </c>
      <c r="N427" s="122" t="s">
        <v>845</v>
      </c>
      <c r="O427" s="123">
        <v>73262000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</row>
    <row r="428" spans="1:78" s="3" customFormat="1" ht="12.75" customHeight="1" x14ac:dyDescent="0.25">
      <c r="A428" s="2"/>
      <c r="B428" s="60" t="s">
        <v>622</v>
      </c>
      <c r="C428" s="54" t="s">
        <v>391</v>
      </c>
      <c r="D428" s="13" t="s">
        <v>1641</v>
      </c>
      <c r="E428" s="117"/>
      <c r="F428" s="118" t="s">
        <v>44</v>
      </c>
      <c r="G428" s="119">
        <f t="shared" si="31"/>
        <v>24.24</v>
      </c>
      <c r="H428" s="134">
        <f t="shared" si="32"/>
        <v>0</v>
      </c>
      <c r="I428" s="119">
        <v>24.24</v>
      </c>
      <c r="J428" s="120">
        <f t="shared" si="30"/>
        <v>0</v>
      </c>
      <c r="K428" s="121">
        <v>3.802</v>
      </c>
      <c r="L428" s="122">
        <f t="shared" si="33"/>
        <v>0</v>
      </c>
      <c r="M428" s="123" t="s">
        <v>1057</v>
      </c>
      <c r="N428" s="122" t="s">
        <v>845</v>
      </c>
      <c r="O428" s="123">
        <v>73262000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</row>
    <row r="429" spans="1:78" s="3" customFormat="1" ht="12.75" customHeight="1" x14ac:dyDescent="0.25">
      <c r="A429" s="2"/>
      <c r="B429" s="60" t="s">
        <v>622</v>
      </c>
      <c r="C429" s="54" t="s">
        <v>392</v>
      </c>
      <c r="D429" s="13" t="s">
        <v>1642</v>
      </c>
      <c r="E429" s="117"/>
      <c r="F429" s="118" t="s">
        <v>44</v>
      </c>
      <c r="G429" s="119">
        <f t="shared" si="31"/>
        <v>24.64</v>
      </c>
      <c r="H429" s="134">
        <f t="shared" si="32"/>
        <v>0</v>
      </c>
      <c r="I429" s="119">
        <v>24.64</v>
      </c>
      <c r="J429" s="120">
        <f t="shared" si="30"/>
        <v>0</v>
      </c>
      <c r="K429" s="121">
        <v>3.9430000000000001</v>
      </c>
      <c r="L429" s="122">
        <f t="shared" si="33"/>
        <v>0</v>
      </c>
      <c r="M429" s="123" t="s">
        <v>1058</v>
      </c>
      <c r="N429" s="122" t="s">
        <v>845</v>
      </c>
      <c r="O429" s="123">
        <v>73262000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</row>
    <row r="430" spans="1:78" s="3" customFormat="1" ht="12.75" customHeight="1" x14ac:dyDescent="0.25">
      <c r="A430" s="2"/>
      <c r="B430" s="60" t="s">
        <v>622</v>
      </c>
      <c r="C430" s="54" t="s">
        <v>393</v>
      </c>
      <c r="D430" s="13" t="s">
        <v>1643</v>
      </c>
      <c r="E430" s="117"/>
      <c r="F430" s="118" t="s">
        <v>44</v>
      </c>
      <c r="G430" s="119">
        <f t="shared" si="31"/>
        <v>24.64</v>
      </c>
      <c r="H430" s="134">
        <f t="shared" si="32"/>
        <v>0</v>
      </c>
      <c r="I430" s="119">
        <v>24.64</v>
      </c>
      <c r="J430" s="120">
        <f t="shared" si="30"/>
        <v>0</v>
      </c>
      <c r="K430" s="121">
        <v>4.0839999999999996</v>
      </c>
      <c r="L430" s="122">
        <f t="shared" si="33"/>
        <v>0</v>
      </c>
      <c r="M430" s="123" t="s">
        <v>1059</v>
      </c>
      <c r="N430" s="122" t="s">
        <v>845</v>
      </c>
      <c r="O430" s="123">
        <v>73262000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</row>
    <row r="431" spans="1:78" s="3" customFormat="1" ht="12.75" customHeight="1" x14ac:dyDescent="0.25">
      <c r="A431" s="2"/>
      <c r="B431" s="60" t="s">
        <v>622</v>
      </c>
      <c r="C431" s="54" t="s">
        <v>394</v>
      </c>
      <c r="D431" s="13" t="s">
        <v>1644</v>
      </c>
      <c r="E431" s="117"/>
      <c r="F431" s="118" t="s">
        <v>44</v>
      </c>
      <c r="G431" s="119">
        <f t="shared" si="31"/>
        <v>19.28</v>
      </c>
      <c r="H431" s="134">
        <f t="shared" si="32"/>
        <v>0</v>
      </c>
      <c r="I431" s="119">
        <v>19.28</v>
      </c>
      <c r="J431" s="120">
        <f t="shared" si="30"/>
        <v>0</v>
      </c>
      <c r="K431" s="121">
        <v>3.3330000000000002</v>
      </c>
      <c r="L431" s="122">
        <f t="shared" si="33"/>
        <v>0</v>
      </c>
      <c r="M431" s="123" t="s">
        <v>1060</v>
      </c>
      <c r="N431" s="122" t="s">
        <v>845</v>
      </c>
      <c r="O431" s="123">
        <v>73262000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</row>
    <row r="432" spans="1:78" s="3" customFormat="1" ht="12.75" customHeight="1" x14ac:dyDescent="0.25">
      <c r="A432" s="2"/>
      <c r="B432" s="60" t="s">
        <v>622</v>
      </c>
      <c r="C432" s="54" t="s">
        <v>395</v>
      </c>
      <c r="D432" s="13" t="s">
        <v>1645</v>
      </c>
      <c r="E432" s="117"/>
      <c r="F432" s="118" t="s">
        <v>44</v>
      </c>
      <c r="G432" s="119">
        <f t="shared" si="31"/>
        <v>23.84</v>
      </c>
      <c r="H432" s="134">
        <f t="shared" si="32"/>
        <v>0</v>
      </c>
      <c r="I432" s="119">
        <v>23.84</v>
      </c>
      <c r="J432" s="120">
        <f t="shared" si="30"/>
        <v>0</v>
      </c>
      <c r="K432" s="121">
        <v>4.2249999999999996</v>
      </c>
      <c r="L432" s="122">
        <f t="shared" si="33"/>
        <v>0</v>
      </c>
      <c r="M432" s="123" t="s">
        <v>1061</v>
      </c>
      <c r="N432" s="122" t="s">
        <v>845</v>
      </c>
      <c r="O432" s="123">
        <v>73262000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</row>
    <row r="433" spans="1:78" s="3" customFormat="1" ht="12.75" customHeight="1" x14ac:dyDescent="0.25">
      <c r="A433" s="2"/>
      <c r="B433" s="60" t="s">
        <v>622</v>
      </c>
      <c r="C433" s="54" t="s">
        <v>396</v>
      </c>
      <c r="D433" s="13" t="s">
        <v>1646</v>
      </c>
      <c r="E433" s="117"/>
      <c r="F433" s="118" t="s">
        <v>44</v>
      </c>
      <c r="G433" s="119">
        <f t="shared" si="31"/>
        <v>47.6</v>
      </c>
      <c r="H433" s="134">
        <f t="shared" si="32"/>
        <v>0</v>
      </c>
      <c r="I433" s="119">
        <v>47.6</v>
      </c>
      <c r="J433" s="120">
        <f t="shared" si="30"/>
        <v>0</v>
      </c>
      <c r="K433" s="121">
        <v>8.4499999999999993</v>
      </c>
      <c r="L433" s="122">
        <f t="shared" si="33"/>
        <v>0</v>
      </c>
      <c r="M433" s="123" t="s">
        <v>1062</v>
      </c>
      <c r="N433" s="122" t="s">
        <v>845</v>
      </c>
      <c r="O433" s="123">
        <v>73262000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</row>
    <row r="434" spans="1:78" s="3" customFormat="1" ht="12.75" customHeight="1" x14ac:dyDescent="0.25">
      <c r="A434" s="2"/>
      <c r="B434" s="60" t="s">
        <v>622</v>
      </c>
      <c r="C434" s="54" t="s">
        <v>397</v>
      </c>
      <c r="D434" s="13" t="s">
        <v>1647</v>
      </c>
      <c r="E434" s="117"/>
      <c r="F434" s="118" t="s">
        <v>44</v>
      </c>
      <c r="G434" s="119">
        <f t="shared" si="31"/>
        <v>2.68</v>
      </c>
      <c r="H434" s="134">
        <f t="shared" si="32"/>
        <v>0</v>
      </c>
      <c r="I434" s="119">
        <v>2.68</v>
      </c>
      <c r="J434" s="120">
        <f>H$15/100</f>
        <v>0</v>
      </c>
      <c r="K434" s="121">
        <v>0.23799999999999999</v>
      </c>
      <c r="L434" s="122">
        <f t="shared" si="33"/>
        <v>0</v>
      </c>
      <c r="M434" s="123" t="s">
        <v>1063</v>
      </c>
      <c r="N434" s="122" t="s">
        <v>845</v>
      </c>
      <c r="O434" s="123">
        <v>73262000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</row>
    <row r="435" spans="1:78" s="3" customFormat="1" ht="12.75" customHeight="1" x14ac:dyDescent="0.25">
      <c r="A435" s="2"/>
      <c r="B435" s="60" t="s">
        <v>622</v>
      </c>
      <c r="C435" s="54" t="s">
        <v>398</v>
      </c>
      <c r="D435" s="13" t="s">
        <v>1648</v>
      </c>
      <c r="E435" s="117"/>
      <c r="F435" s="118" t="s">
        <v>44</v>
      </c>
      <c r="G435" s="119">
        <f t="shared" si="31"/>
        <v>3.08</v>
      </c>
      <c r="H435" s="134">
        <f t="shared" si="32"/>
        <v>0</v>
      </c>
      <c r="I435" s="119">
        <v>3.08</v>
      </c>
      <c r="J435" s="120">
        <f t="shared" ref="J435:J473" si="34">H$15/100</f>
        <v>0</v>
      </c>
      <c r="K435" s="121">
        <v>0.29699999999999999</v>
      </c>
      <c r="L435" s="122">
        <f t="shared" si="33"/>
        <v>0</v>
      </c>
      <c r="M435" s="123" t="s">
        <v>1064</v>
      </c>
      <c r="N435" s="122" t="s">
        <v>845</v>
      </c>
      <c r="O435" s="123">
        <v>73262000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</row>
    <row r="436" spans="1:78" s="3" customFormat="1" ht="12.75" customHeight="1" x14ac:dyDescent="0.25">
      <c r="A436" s="2"/>
      <c r="B436" s="60" t="s">
        <v>622</v>
      </c>
      <c r="C436" s="54" t="s">
        <v>399</v>
      </c>
      <c r="D436" s="13" t="s">
        <v>1649</v>
      </c>
      <c r="E436" s="117"/>
      <c r="F436" s="118" t="s">
        <v>44</v>
      </c>
      <c r="G436" s="119">
        <f t="shared" si="31"/>
        <v>3.44</v>
      </c>
      <c r="H436" s="134">
        <f t="shared" si="32"/>
        <v>0</v>
      </c>
      <c r="I436" s="119">
        <v>3.44</v>
      </c>
      <c r="J436" s="120">
        <f t="shared" si="34"/>
        <v>0</v>
      </c>
      <c r="K436" s="121">
        <v>0.35599999999999998</v>
      </c>
      <c r="L436" s="122">
        <f t="shared" si="33"/>
        <v>0</v>
      </c>
      <c r="M436" s="123" t="s">
        <v>1065</v>
      </c>
      <c r="N436" s="122" t="s">
        <v>845</v>
      </c>
      <c r="O436" s="123">
        <v>73262000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</row>
    <row r="437" spans="1:78" s="3" customFormat="1" ht="12.75" customHeight="1" x14ac:dyDescent="0.25">
      <c r="A437" s="2"/>
      <c r="B437" s="60" t="s">
        <v>622</v>
      </c>
      <c r="C437" s="54" t="s">
        <v>400</v>
      </c>
      <c r="D437" s="13" t="s">
        <v>1650</v>
      </c>
      <c r="E437" s="117"/>
      <c r="F437" s="118" t="s">
        <v>44</v>
      </c>
      <c r="G437" s="119">
        <f t="shared" si="31"/>
        <v>4.32</v>
      </c>
      <c r="H437" s="134">
        <f t="shared" si="32"/>
        <v>0</v>
      </c>
      <c r="I437" s="119">
        <v>4.32</v>
      </c>
      <c r="J437" s="120">
        <f t="shared" si="34"/>
        <v>0</v>
      </c>
      <c r="K437" s="121">
        <v>0.47499999999999998</v>
      </c>
      <c r="L437" s="122">
        <f t="shared" si="33"/>
        <v>0</v>
      </c>
      <c r="M437" s="123" t="s">
        <v>1066</v>
      </c>
      <c r="N437" s="122" t="s">
        <v>845</v>
      </c>
      <c r="O437" s="123">
        <v>73262000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</row>
    <row r="438" spans="1:78" s="3" customFormat="1" ht="12.75" customHeight="1" x14ac:dyDescent="0.25">
      <c r="A438" s="2"/>
      <c r="B438" s="60" t="s">
        <v>622</v>
      </c>
      <c r="C438" s="54" t="s">
        <v>401</v>
      </c>
      <c r="D438" s="13" t="s">
        <v>1651</v>
      </c>
      <c r="E438" s="117"/>
      <c r="F438" s="118" t="s">
        <v>44</v>
      </c>
      <c r="G438" s="119">
        <f t="shared" si="31"/>
        <v>5</v>
      </c>
      <c r="H438" s="134">
        <f t="shared" si="32"/>
        <v>0</v>
      </c>
      <c r="I438" s="119">
        <v>5</v>
      </c>
      <c r="J438" s="120">
        <f t="shared" si="34"/>
        <v>0</v>
      </c>
      <c r="K438" s="121">
        <v>0.59399999999999997</v>
      </c>
      <c r="L438" s="122">
        <f t="shared" si="33"/>
        <v>0</v>
      </c>
      <c r="M438" s="123" t="s">
        <v>1067</v>
      </c>
      <c r="N438" s="122" t="s">
        <v>845</v>
      </c>
      <c r="O438" s="123">
        <v>73262000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</row>
    <row r="439" spans="1:78" s="3" customFormat="1" ht="12.75" customHeight="1" x14ac:dyDescent="0.25">
      <c r="A439" s="2"/>
      <c r="B439" s="60" t="s">
        <v>622</v>
      </c>
      <c r="C439" s="54" t="s">
        <v>402</v>
      </c>
      <c r="D439" s="13" t="s">
        <v>1652</v>
      </c>
      <c r="E439" s="117"/>
      <c r="F439" s="118" t="s">
        <v>44</v>
      </c>
      <c r="G439" s="119">
        <f t="shared" si="31"/>
        <v>5.84</v>
      </c>
      <c r="H439" s="134">
        <f t="shared" si="32"/>
        <v>0</v>
      </c>
      <c r="I439" s="119">
        <v>5.84</v>
      </c>
      <c r="J439" s="120">
        <f t="shared" si="34"/>
        <v>0</v>
      </c>
      <c r="K439" s="121">
        <v>0.71299999999999997</v>
      </c>
      <c r="L439" s="122">
        <f t="shared" si="33"/>
        <v>0</v>
      </c>
      <c r="M439" s="123" t="s">
        <v>1068</v>
      </c>
      <c r="N439" s="122" t="s">
        <v>845</v>
      </c>
      <c r="O439" s="123">
        <v>73262000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</row>
    <row r="440" spans="1:78" s="3" customFormat="1" ht="12.75" customHeight="1" x14ac:dyDescent="0.25">
      <c r="A440" s="2"/>
      <c r="B440" s="60" t="s">
        <v>622</v>
      </c>
      <c r="C440" s="54" t="s">
        <v>403</v>
      </c>
      <c r="D440" s="13" t="s">
        <v>1653</v>
      </c>
      <c r="E440" s="117"/>
      <c r="F440" s="118" t="s">
        <v>44</v>
      </c>
      <c r="G440" s="119">
        <f t="shared" si="31"/>
        <v>6.64</v>
      </c>
      <c r="H440" s="134">
        <f t="shared" si="32"/>
        <v>0</v>
      </c>
      <c r="I440" s="119">
        <v>6.64</v>
      </c>
      <c r="J440" s="120">
        <f t="shared" si="34"/>
        <v>0</v>
      </c>
      <c r="K440" s="121">
        <v>0.83199999999999996</v>
      </c>
      <c r="L440" s="122">
        <f t="shared" si="33"/>
        <v>0</v>
      </c>
      <c r="M440" s="123" t="s">
        <v>1069</v>
      </c>
      <c r="N440" s="122" t="s">
        <v>845</v>
      </c>
      <c r="O440" s="123">
        <v>73262000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</row>
    <row r="441" spans="1:78" s="3" customFormat="1" ht="12.75" customHeight="1" x14ac:dyDescent="0.25">
      <c r="A441" s="2"/>
      <c r="B441" s="60" t="s">
        <v>622</v>
      </c>
      <c r="C441" s="54" t="s">
        <v>404</v>
      </c>
      <c r="D441" s="13" t="s">
        <v>1654</v>
      </c>
      <c r="E441" s="117"/>
      <c r="F441" s="118" t="s">
        <v>44</v>
      </c>
      <c r="G441" s="119">
        <f t="shared" si="31"/>
        <v>7.52</v>
      </c>
      <c r="H441" s="134">
        <f t="shared" si="32"/>
        <v>0</v>
      </c>
      <c r="I441" s="119">
        <v>7.52</v>
      </c>
      <c r="J441" s="120">
        <f t="shared" si="34"/>
        <v>0</v>
      </c>
      <c r="K441" s="121">
        <v>0.95</v>
      </c>
      <c r="L441" s="122">
        <f t="shared" si="33"/>
        <v>0</v>
      </c>
      <c r="M441" s="123" t="s">
        <v>1070</v>
      </c>
      <c r="N441" s="122" t="s">
        <v>845</v>
      </c>
      <c r="O441" s="123">
        <v>73262000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</row>
    <row r="442" spans="1:78" s="3" customFormat="1" ht="12.75" customHeight="1" x14ac:dyDescent="0.25">
      <c r="A442" s="2"/>
      <c r="B442" s="60" t="s">
        <v>622</v>
      </c>
      <c r="C442" s="54" t="s">
        <v>405</v>
      </c>
      <c r="D442" s="13" t="s">
        <v>1655</v>
      </c>
      <c r="E442" s="117"/>
      <c r="F442" s="118" t="s">
        <v>44</v>
      </c>
      <c r="G442" s="119">
        <f t="shared" si="31"/>
        <v>8.36</v>
      </c>
      <c r="H442" s="134">
        <f t="shared" si="32"/>
        <v>0</v>
      </c>
      <c r="I442" s="119">
        <v>8.36</v>
      </c>
      <c r="J442" s="120">
        <f t="shared" si="34"/>
        <v>0</v>
      </c>
      <c r="K442" s="121">
        <v>1.069</v>
      </c>
      <c r="L442" s="122">
        <f t="shared" si="33"/>
        <v>0</v>
      </c>
      <c r="M442" s="123" t="s">
        <v>1071</v>
      </c>
      <c r="N442" s="122" t="s">
        <v>845</v>
      </c>
      <c r="O442" s="123">
        <v>73262000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</row>
    <row r="443" spans="1:78" s="3" customFormat="1" ht="12.75" customHeight="1" x14ac:dyDescent="0.25">
      <c r="A443" s="2"/>
      <c r="B443" s="60" t="s">
        <v>622</v>
      </c>
      <c r="C443" s="54" t="s">
        <v>406</v>
      </c>
      <c r="D443" s="13" t="s">
        <v>1656</v>
      </c>
      <c r="E443" s="117"/>
      <c r="F443" s="118" t="s">
        <v>44</v>
      </c>
      <c r="G443" s="119">
        <f t="shared" si="31"/>
        <v>9.16</v>
      </c>
      <c r="H443" s="134">
        <f t="shared" si="32"/>
        <v>0</v>
      </c>
      <c r="I443" s="119">
        <v>9.16</v>
      </c>
      <c r="J443" s="120">
        <f t="shared" si="34"/>
        <v>0</v>
      </c>
      <c r="K443" s="121">
        <v>1.1879999999999999</v>
      </c>
      <c r="L443" s="122">
        <f t="shared" si="33"/>
        <v>0</v>
      </c>
      <c r="M443" s="123" t="s">
        <v>1072</v>
      </c>
      <c r="N443" s="122" t="s">
        <v>845</v>
      </c>
      <c r="O443" s="123">
        <v>73262000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</row>
    <row r="444" spans="1:78" s="3" customFormat="1" ht="12.75" customHeight="1" x14ac:dyDescent="0.25">
      <c r="A444" s="2"/>
      <c r="B444" s="60" t="s">
        <v>622</v>
      </c>
      <c r="C444" s="54" t="s">
        <v>407</v>
      </c>
      <c r="D444" s="13" t="s">
        <v>1657</v>
      </c>
      <c r="E444" s="117"/>
      <c r="F444" s="118" t="s">
        <v>44</v>
      </c>
      <c r="G444" s="119">
        <f t="shared" si="31"/>
        <v>10</v>
      </c>
      <c r="H444" s="134">
        <f t="shared" si="32"/>
        <v>0</v>
      </c>
      <c r="I444" s="119">
        <v>10</v>
      </c>
      <c r="J444" s="120">
        <f t="shared" si="34"/>
        <v>0</v>
      </c>
      <c r="K444" s="121">
        <v>1.3069999999999999</v>
      </c>
      <c r="L444" s="122">
        <f t="shared" si="33"/>
        <v>0</v>
      </c>
      <c r="M444" s="123" t="s">
        <v>1073</v>
      </c>
      <c r="N444" s="122" t="s">
        <v>845</v>
      </c>
      <c r="O444" s="123">
        <v>73262000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</row>
    <row r="445" spans="1:78" s="3" customFormat="1" ht="12.75" customHeight="1" x14ac:dyDescent="0.25">
      <c r="A445" s="2"/>
      <c r="B445" s="60" t="s">
        <v>622</v>
      </c>
      <c r="C445" s="54" t="s">
        <v>408</v>
      </c>
      <c r="D445" s="13" t="s">
        <v>1658</v>
      </c>
      <c r="E445" s="117"/>
      <c r="F445" s="118" t="s">
        <v>44</v>
      </c>
      <c r="G445" s="119">
        <f t="shared" si="31"/>
        <v>13.16</v>
      </c>
      <c r="H445" s="134">
        <f t="shared" si="32"/>
        <v>0</v>
      </c>
      <c r="I445" s="119">
        <v>13.16</v>
      </c>
      <c r="J445" s="120">
        <f t="shared" si="34"/>
        <v>0</v>
      </c>
      <c r="K445" s="121">
        <v>1.887</v>
      </c>
      <c r="L445" s="122">
        <f t="shared" si="33"/>
        <v>0</v>
      </c>
      <c r="M445" s="123" t="s">
        <v>1074</v>
      </c>
      <c r="N445" s="122" t="s">
        <v>845</v>
      </c>
      <c r="O445" s="123">
        <v>73262000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</row>
    <row r="446" spans="1:78" s="3" customFormat="1" ht="12.75" customHeight="1" x14ac:dyDescent="0.25">
      <c r="A446" s="2"/>
      <c r="B446" s="60" t="s">
        <v>622</v>
      </c>
      <c r="C446" s="54" t="s">
        <v>409</v>
      </c>
      <c r="D446" s="13" t="s">
        <v>1659</v>
      </c>
      <c r="E446" s="117"/>
      <c r="F446" s="118" t="s">
        <v>44</v>
      </c>
      <c r="G446" s="119">
        <f t="shared" si="31"/>
        <v>14.2</v>
      </c>
      <c r="H446" s="134">
        <f t="shared" si="32"/>
        <v>0</v>
      </c>
      <c r="I446" s="119">
        <v>14.2</v>
      </c>
      <c r="J446" s="120">
        <f t="shared" si="34"/>
        <v>0</v>
      </c>
      <c r="K446" s="121">
        <v>2.044</v>
      </c>
      <c r="L446" s="122">
        <f t="shared" si="33"/>
        <v>0</v>
      </c>
      <c r="M446" s="123" t="s">
        <v>1075</v>
      </c>
      <c r="N446" s="122" t="s">
        <v>845</v>
      </c>
      <c r="O446" s="123">
        <v>73262000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</row>
    <row r="447" spans="1:78" s="3" customFormat="1" ht="12.75" customHeight="1" x14ac:dyDescent="0.25">
      <c r="A447" s="2"/>
      <c r="B447" s="60" t="s">
        <v>622</v>
      </c>
      <c r="C447" s="54" t="s">
        <v>410</v>
      </c>
      <c r="D447" s="13" t="s">
        <v>1660</v>
      </c>
      <c r="E447" s="117"/>
      <c r="F447" s="118" t="s">
        <v>44</v>
      </c>
      <c r="G447" s="119">
        <f t="shared" si="31"/>
        <v>15.24</v>
      </c>
      <c r="H447" s="134">
        <f t="shared" si="32"/>
        <v>0</v>
      </c>
      <c r="I447" s="119">
        <v>15.24</v>
      </c>
      <c r="J447" s="120">
        <f t="shared" si="34"/>
        <v>0</v>
      </c>
      <c r="K447" s="121">
        <v>2.2010000000000001</v>
      </c>
      <c r="L447" s="122">
        <f t="shared" si="33"/>
        <v>0</v>
      </c>
      <c r="M447" s="123" t="s">
        <v>1076</v>
      </c>
      <c r="N447" s="122" t="s">
        <v>845</v>
      </c>
      <c r="O447" s="123">
        <v>73262000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</row>
    <row r="448" spans="1:78" s="3" customFormat="1" ht="12.75" customHeight="1" x14ac:dyDescent="0.25">
      <c r="A448" s="2"/>
      <c r="B448" s="60" t="s">
        <v>622</v>
      </c>
      <c r="C448" s="54" t="s">
        <v>411</v>
      </c>
      <c r="D448" s="13" t="s">
        <v>1661</v>
      </c>
      <c r="E448" s="117"/>
      <c r="F448" s="118" t="s">
        <v>44</v>
      </c>
      <c r="G448" s="119">
        <f t="shared" si="31"/>
        <v>16.239999999999998</v>
      </c>
      <c r="H448" s="134">
        <f t="shared" si="32"/>
        <v>0</v>
      </c>
      <c r="I448" s="119">
        <v>16.239999999999998</v>
      </c>
      <c r="J448" s="120">
        <f t="shared" si="34"/>
        <v>0</v>
      </c>
      <c r="K448" s="121">
        <v>2.3580000000000001</v>
      </c>
      <c r="L448" s="122">
        <f t="shared" si="33"/>
        <v>0</v>
      </c>
      <c r="M448" s="123" t="s">
        <v>1077</v>
      </c>
      <c r="N448" s="122" t="s">
        <v>845</v>
      </c>
      <c r="O448" s="123">
        <v>73262000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</row>
    <row r="449" spans="1:78" s="3" customFormat="1" ht="12.75" customHeight="1" x14ac:dyDescent="0.25">
      <c r="A449" s="2"/>
      <c r="B449" s="60" t="s">
        <v>622</v>
      </c>
      <c r="C449" s="54" t="s">
        <v>412</v>
      </c>
      <c r="D449" s="13" t="s">
        <v>1662</v>
      </c>
      <c r="E449" s="117"/>
      <c r="F449" s="118" t="s">
        <v>44</v>
      </c>
      <c r="G449" s="119">
        <f t="shared" si="31"/>
        <v>19.68</v>
      </c>
      <c r="H449" s="134">
        <f t="shared" si="32"/>
        <v>0</v>
      </c>
      <c r="I449" s="119">
        <v>19.68</v>
      </c>
      <c r="J449" s="120">
        <f t="shared" si="34"/>
        <v>0</v>
      </c>
      <c r="K449" s="121">
        <v>2.516</v>
      </c>
      <c r="L449" s="122">
        <f t="shared" si="33"/>
        <v>0</v>
      </c>
      <c r="M449" s="123" t="s">
        <v>1078</v>
      </c>
      <c r="N449" s="122" t="s">
        <v>845</v>
      </c>
      <c r="O449" s="123">
        <v>73262000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</row>
    <row r="450" spans="1:78" s="3" customFormat="1" ht="12.75" customHeight="1" x14ac:dyDescent="0.25">
      <c r="A450" s="2"/>
      <c r="B450" s="60" t="s">
        <v>622</v>
      </c>
      <c r="C450" s="54" t="s">
        <v>413</v>
      </c>
      <c r="D450" s="13" t="s">
        <v>1663</v>
      </c>
      <c r="E450" s="117"/>
      <c r="F450" s="118" t="s">
        <v>44</v>
      </c>
      <c r="G450" s="119">
        <f t="shared" si="31"/>
        <v>20.079999999999998</v>
      </c>
      <c r="H450" s="134">
        <f t="shared" si="32"/>
        <v>0</v>
      </c>
      <c r="I450" s="119">
        <v>20.079999999999998</v>
      </c>
      <c r="J450" s="120">
        <f t="shared" si="34"/>
        <v>0</v>
      </c>
      <c r="K450" s="121">
        <v>2.673</v>
      </c>
      <c r="L450" s="122">
        <f t="shared" si="33"/>
        <v>0</v>
      </c>
      <c r="M450" s="123" t="s">
        <v>1079</v>
      </c>
      <c r="N450" s="122" t="s">
        <v>845</v>
      </c>
      <c r="O450" s="123">
        <v>73262000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</row>
    <row r="451" spans="1:78" s="3" customFormat="1" ht="12.75" customHeight="1" x14ac:dyDescent="0.25">
      <c r="A451" s="2"/>
      <c r="B451" s="60" t="s">
        <v>622</v>
      </c>
      <c r="C451" s="54" t="s">
        <v>414</v>
      </c>
      <c r="D451" s="13" t="s">
        <v>1664</v>
      </c>
      <c r="E451" s="117"/>
      <c r="F451" s="118" t="s">
        <v>44</v>
      </c>
      <c r="G451" s="119">
        <f t="shared" si="31"/>
        <v>20.48</v>
      </c>
      <c r="H451" s="134">
        <f t="shared" si="32"/>
        <v>0</v>
      </c>
      <c r="I451" s="119">
        <v>20.48</v>
      </c>
      <c r="J451" s="120">
        <f t="shared" si="34"/>
        <v>0</v>
      </c>
      <c r="K451" s="121">
        <v>2.83</v>
      </c>
      <c r="L451" s="122">
        <f t="shared" si="33"/>
        <v>0</v>
      </c>
      <c r="M451" s="123" t="s">
        <v>1080</v>
      </c>
      <c r="N451" s="122" t="s">
        <v>845</v>
      </c>
      <c r="O451" s="123">
        <v>73262000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</row>
    <row r="452" spans="1:78" s="3" customFormat="1" ht="12.75" customHeight="1" x14ac:dyDescent="0.25">
      <c r="A452" s="2"/>
      <c r="B452" s="60" t="s">
        <v>622</v>
      </c>
      <c r="C452" s="54" t="s">
        <v>415</v>
      </c>
      <c r="D452" s="13" t="s">
        <v>1665</v>
      </c>
      <c r="E452" s="117"/>
      <c r="F452" s="118" t="s">
        <v>44</v>
      </c>
      <c r="G452" s="119">
        <f t="shared" si="31"/>
        <v>20.48</v>
      </c>
      <c r="H452" s="134">
        <f t="shared" si="32"/>
        <v>0</v>
      </c>
      <c r="I452" s="119">
        <v>20.48</v>
      </c>
      <c r="J452" s="120">
        <f t="shared" si="34"/>
        <v>0</v>
      </c>
      <c r="K452" s="121">
        <v>2.9870000000000001</v>
      </c>
      <c r="L452" s="122">
        <f t="shared" si="33"/>
        <v>0</v>
      </c>
      <c r="M452" s="123" t="s">
        <v>1081</v>
      </c>
      <c r="N452" s="122" t="s">
        <v>845</v>
      </c>
      <c r="O452" s="123">
        <v>73262000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</row>
    <row r="453" spans="1:78" s="3" customFormat="1" ht="12.75" customHeight="1" x14ac:dyDescent="0.25">
      <c r="A453" s="2"/>
      <c r="B453" s="60" t="s">
        <v>622</v>
      </c>
      <c r="C453" s="54" t="s">
        <v>416</v>
      </c>
      <c r="D453" s="13" t="s">
        <v>1666</v>
      </c>
      <c r="E453" s="117"/>
      <c r="F453" s="118" t="s">
        <v>44</v>
      </c>
      <c r="G453" s="119">
        <f t="shared" si="31"/>
        <v>19.68</v>
      </c>
      <c r="H453" s="134">
        <f t="shared" si="32"/>
        <v>0</v>
      </c>
      <c r="I453" s="119">
        <v>19.68</v>
      </c>
      <c r="J453" s="120">
        <f t="shared" si="34"/>
        <v>0</v>
      </c>
      <c r="K453" s="121">
        <v>3.145</v>
      </c>
      <c r="L453" s="122">
        <f t="shared" si="33"/>
        <v>0</v>
      </c>
      <c r="M453" s="123" t="s">
        <v>1082</v>
      </c>
      <c r="N453" s="122" t="s">
        <v>845</v>
      </c>
      <c r="O453" s="123">
        <v>73262000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</row>
    <row r="454" spans="1:78" s="3" customFormat="1" ht="12.75" customHeight="1" x14ac:dyDescent="0.25">
      <c r="A454" s="2"/>
      <c r="B454" s="60" t="s">
        <v>622</v>
      </c>
      <c r="C454" s="54" t="s">
        <v>417</v>
      </c>
      <c r="D454" s="13" t="s">
        <v>1667</v>
      </c>
      <c r="E454" s="117"/>
      <c r="F454" s="118" t="s">
        <v>44</v>
      </c>
      <c r="G454" s="119">
        <f t="shared" si="31"/>
        <v>22.4</v>
      </c>
      <c r="H454" s="134">
        <f t="shared" si="32"/>
        <v>0</v>
      </c>
      <c r="I454" s="119">
        <v>22.4</v>
      </c>
      <c r="J454" s="120">
        <f t="shared" si="34"/>
        <v>0</v>
      </c>
      <c r="K454" s="121">
        <v>3.302</v>
      </c>
      <c r="L454" s="122">
        <f t="shared" si="33"/>
        <v>0</v>
      </c>
      <c r="M454" s="123" t="s">
        <v>1083</v>
      </c>
      <c r="N454" s="122" t="s">
        <v>845</v>
      </c>
      <c r="O454" s="123">
        <v>73262000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</row>
    <row r="455" spans="1:78" s="3" customFormat="1" ht="12.75" customHeight="1" x14ac:dyDescent="0.25">
      <c r="A455" s="2"/>
      <c r="B455" s="60" t="s">
        <v>622</v>
      </c>
      <c r="C455" s="54" t="s">
        <v>418</v>
      </c>
      <c r="D455" s="13" t="s">
        <v>1668</v>
      </c>
      <c r="E455" s="117"/>
      <c r="F455" s="118" t="s">
        <v>44</v>
      </c>
      <c r="G455" s="119">
        <f t="shared" si="31"/>
        <v>23.44</v>
      </c>
      <c r="H455" s="134">
        <f t="shared" si="32"/>
        <v>0</v>
      </c>
      <c r="I455" s="119">
        <v>23.44</v>
      </c>
      <c r="J455" s="120">
        <f t="shared" si="34"/>
        <v>0</v>
      </c>
      <c r="K455" s="121">
        <v>3.4590000000000001</v>
      </c>
      <c r="L455" s="122">
        <f t="shared" si="33"/>
        <v>0</v>
      </c>
      <c r="M455" s="123" t="s">
        <v>1084</v>
      </c>
      <c r="N455" s="122" t="s">
        <v>845</v>
      </c>
      <c r="O455" s="123">
        <v>73262000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</row>
    <row r="456" spans="1:78" s="3" customFormat="1" ht="12.75" customHeight="1" x14ac:dyDescent="0.25">
      <c r="A456" s="2"/>
      <c r="B456" s="60" t="s">
        <v>622</v>
      </c>
      <c r="C456" s="54" t="s">
        <v>419</v>
      </c>
      <c r="D456" s="13" t="s">
        <v>1669</v>
      </c>
      <c r="E456" s="117"/>
      <c r="F456" s="118" t="s">
        <v>44</v>
      </c>
      <c r="G456" s="119">
        <f t="shared" si="31"/>
        <v>24.44</v>
      </c>
      <c r="H456" s="134">
        <f t="shared" si="32"/>
        <v>0</v>
      </c>
      <c r="I456" s="119">
        <v>24.44</v>
      </c>
      <c r="J456" s="120">
        <f t="shared" si="34"/>
        <v>0</v>
      </c>
      <c r="K456" s="121">
        <v>3.6160000000000001</v>
      </c>
      <c r="L456" s="122">
        <f t="shared" si="33"/>
        <v>0</v>
      </c>
      <c r="M456" s="123" t="s">
        <v>1085</v>
      </c>
      <c r="N456" s="122" t="s">
        <v>845</v>
      </c>
      <c r="O456" s="123">
        <v>73262000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</row>
    <row r="457" spans="1:78" s="3" customFormat="1" ht="12.75" customHeight="1" x14ac:dyDescent="0.25">
      <c r="A457" s="2"/>
      <c r="B457" s="60" t="s">
        <v>622</v>
      </c>
      <c r="C457" s="54" t="s">
        <v>420</v>
      </c>
      <c r="D457" s="13" t="s">
        <v>1670</v>
      </c>
      <c r="E457" s="117"/>
      <c r="F457" s="118" t="s">
        <v>44</v>
      </c>
      <c r="G457" s="119">
        <f t="shared" si="31"/>
        <v>25.48</v>
      </c>
      <c r="H457" s="134">
        <f t="shared" si="32"/>
        <v>0</v>
      </c>
      <c r="I457" s="119">
        <v>25.48</v>
      </c>
      <c r="J457" s="120">
        <f t="shared" si="34"/>
        <v>0</v>
      </c>
      <c r="K457" s="121">
        <v>3.774</v>
      </c>
      <c r="L457" s="122">
        <f t="shared" si="33"/>
        <v>0</v>
      </c>
      <c r="M457" s="123" t="s">
        <v>1086</v>
      </c>
      <c r="N457" s="122" t="s">
        <v>845</v>
      </c>
      <c r="O457" s="123">
        <v>73262000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</row>
    <row r="458" spans="1:78" s="3" customFormat="1" ht="12.75" customHeight="1" x14ac:dyDescent="0.25">
      <c r="A458" s="2"/>
      <c r="B458" s="60" t="s">
        <v>622</v>
      </c>
      <c r="C458" s="54" t="s">
        <v>421</v>
      </c>
      <c r="D458" s="13" t="s">
        <v>1671</v>
      </c>
      <c r="E458" s="117"/>
      <c r="F458" s="118" t="s">
        <v>44</v>
      </c>
      <c r="G458" s="119">
        <f t="shared" si="31"/>
        <v>26.52</v>
      </c>
      <c r="H458" s="134">
        <f t="shared" si="32"/>
        <v>0</v>
      </c>
      <c r="I458" s="119">
        <v>26.52</v>
      </c>
      <c r="J458" s="120">
        <f t="shared" si="34"/>
        <v>0</v>
      </c>
      <c r="K458" s="121">
        <v>3.931</v>
      </c>
      <c r="L458" s="122">
        <f t="shared" si="33"/>
        <v>0</v>
      </c>
      <c r="M458" s="123" t="s">
        <v>1087</v>
      </c>
      <c r="N458" s="122" t="s">
        <v>845</v>
      </c>
      <c r="O458" s="123">
        <v>73262000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</row>
    <row r="459" spans="1:78" s="3" customFormat="1" ht="12.75" customHeight="1" x14ac:dyDescent="0.25">
      <c r="A459" s="2"/>
      <c r="B459" s="60" t="s">
        <v>622</v>
      </c>
      <c r="C459" s="54" t="s">
        <v>422</v>
      </c>
      <c r="D459" s="13" t="s">
        <v>1672</v>
      </c>
      <c r="E459" s="117"/>
      <c r="F459" s="118" t="s">
        <v>44</v>
      </c>
      <c r="G459" s="119">
        <f t="shared" si="31"/>
        <v>29.8</v>
      </c>
      <c r="H459" s="134">
        <f t="shared" si="32"/>
        <v>0</v>
      </c>
      <c r="I459" s="119">
        <v>29.8</v>
      </c>
      <c r="J459" s="120">
        <f t="shared" si="34"/>
        <v>0</v>
      </c>
      <c r="K459" s="121">
        <v>4.0880000000000001</v>
      </c>
      <c r="L459" s="122">
        <f t="shared" si="33"/>
        <v>0</v>
      </c>
      <c r="M459" s="123" t="s">
        <v>1088</v>
      </c>
      <c r="N459" s="122" t="s">
        <v>845</v>
      </c>
      <c r="O459" s="123">
        <v>73262000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</row>
    <row r="460" spans="1:78" s="3" customFormat="1" ht="12.75" customHeight="1" x14ac:dyDescent="0.25">
      <c r="A460" s="2"/>
      <c r="B460" s="60" t="s">
        <v>622</v>
      </c>
      <c r="C460" s="54" t="s">
        <v>423</v>
      </c>
      <c r="D460" s="13" t="s">
        <v>1673</v>
      </c>
      <c r="E460" s="117"/>
      <c r="F460" s="118" t="s">
        <v>44</v>
      </c>
      <c r="G460" s="119">
        <f t="shared" si="31"/>
        <v>30.2</v>
      </c>
      <c r="H460" s="134">
        <f t="shared" si="32"/>
        <v>0</v>
      </c>
      <c r="I460" s="119">
        <v>30.2</v>
      </c>
      <c r="J460" s="120">
        <f t="shared" si="34"/>
        <v>0</v>
      </c>
      <c r="K460" s="121">
        <v>4.2450000000000001</v>
      </c>
      <c r="L460" s="122">
        <f t="shared" si="33"/>
        <v>0</v>
      </c>
      <c r="M460" s="123" t="s">
        <v>1089</v>
      </c>
      <c r="N460" s="122" t="s">
        <v>845</v>
      </c>
      <c r="O460" s="123">
        <v>73262000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</row>
    <row r="461" spans="1:78" s="3" customFormat="1" ht="12.75" customHeight="1" x14ac:dyDescent="0.25">
      <c r="A461" s="2"/>
      <c r="B461" s="60" t="s">
        <v>622</v>
      </c>
      <c r="C461" s="54" t="s">
        <v>424</v>
      </c>
      <c r="D461" s="13" t="s">
        <v>1674</v>
      </c>
      <c r="E461" s="117"/>
      <c r="F461" s="118" t="s">
        <v>44</v>
      </c>
      <c r="G461" s="119">
        <f t="shared" si="31"/>
        <v>30.64</v>
      </c>
      <c r="H461" s="134">
        <f t="shared" si="32"/>
        <v>0</v>
      </c>
      <c r="I461" s="119">
        <v>30.64</v>
      </c>
      <c r="J461" s="120">
        <f t="shared" si="34"/>
        <v>0</v>
      </c>
      <c r="K461" s="121">
        <v>4.4029999999999996</v>
      </c>
      <c r="L461" s="122">
        <f t="shared" si="33"/>
        <v>0</v>
      </c>
      <c r="M461" s="123" t="s">
        <v>1090</v>
      </c>
      <c r="N461" s="122" t="s">
        <v>845</v>
      </c>
      <c r="O461" s="123">
        <v>73262000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</row>
    <row r="462" spans="1:78" s="3" customFormat="1" ht="12.75" customHeight="1" x14ac:dyDescent="0.25">
      <c r="A462" s="2"/>
      <c r="B462" s="60" t="s">
        <v>622</v>
      </c>
      <c r="C462" s="54" t="s">
        <v>425</v>
      </c>
      <c r="D462" s="13" t="s">
        <v>1675</v>
      </c>
      <c r="E462" s="117"/>
      <c r="F462" s="118" t="s">
        <v>44</v>
      </c>
      <c r="G462" s="119">
        <f t="shared" si="31"/>
        <v>30.64</v>
      </c>
      <c r="H462" s="134">
        <f t="shared" si="32"/>
        <v>0</v>
      </c>
      <c r="I462" s="119">
        <v>30.64</v>
      </c>
      <c r="J462" s="120">
        <f t="shared" si="34"/>
        <v>0</v>
      </c>
      <c r="K462" s="121">
        <v>4.5590000000000002</v>
      </c>
      <c r="L462" s="122">
        <f t="shared" si="33"/>
        <v>0</v>
      </c>
      <c r="M462" s="123" t="s">
        <v>1091</v>
      </c>
      <c r="N462" s="122" t="s">
        <v>845</v>
      </c>
      <c r="O462" s="123">
        <v>73262000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</row>
    <row r="463" spans="1:78" s="3" customFormat="1" ht="12.75" customHeight="1" x14ac:dyDescent="0.25">
      <c r="A463" s="2"/>
      <c r="B463" s="60" t="s">
        <v>622</v>
      </c>
      <c r="C463" s="54" t="s">
        <v>426</v>
      </c>
      <c r="D463" s="13" t="s">
        <v>1676</v>
      </c>
      <c r="E463" s="117"/>
      <c r="F463" s="118" t="s">
        <v>44</v>
      </c>
      <c r="G463" s="119">
        <f t="shared" si="31"/>
        <v>24.16</v>
      </c>
      <c r="H463" s="134">
        <f t="shared" si="32"/>
        <v>0</v>
      </c>
      <c r="I463" s="119">
        <v>24.16</v>
      </c>
      <c r="J463" s="120">
        <f t="shared" si="34"/>
        <v>0</v>
      </c>
      <c r="K463" s="121">
        <v>3.5640000000000001</v>
      </c>
      <c r="L463" s="122">
        <f t="shared" si="33"/>
        <v>0</v>
      </c>
      <c r="M463" s="123" t="s">
        <v>1092</v>
      </c>
      <c r="N463" s="122" t="s">
        <v>845</v>
      </c>
      <c r="O463" s="123">
        <v>73262000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</row>
    <row r="464" spans="1:78" s="3" customFormat="1" ht="12.75" customHeight="1" x14ac:dyDescent="0.25">
      <c r="A464" s="2"/>
      <c r="B464" s="60" t="s">
        <v>622</v>
      </c>
      <c r="C464" s="54" t="s">
        <v>427</v>
      </c>
      <c r="D464" s="13" t="s">
        <v>1677</v>
      </c>
      <c r="E464" s="117"/>
      <c r="F464" s="118" t="s">
        <v>44</v>
      </c>
      <c r="G464" s="119">
        <f t="shared" si="31"/>
        <v>29.8</v>
      </c>
      <c r="H464" s="134">
        <f t="shared" si="32"/>
        <v>0</v>
      </c>
      <c r="I464" s="119">
        <v>29.8</v>
      </c>
      <c r="J464" s="120">
        <f t="shared" si="34"/>
        <v>0</v>
      </c>
      <c r="K464" s="121">
        <v>4.7169999999999996</v>
      </c>
      <c r="L464" s="122">
        <f t="shared" si="33"/>
        <v>0</v>
      </c>
      <c r="M464" s="123" t="s">
        <v>1093</v>
      </c>
      <c r="N464" s="122" t="s">
        <v>845</v>
      </c>
      <c r="O464" s="123">
        <v>73262000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</row>
    <row r="465" spans="1:78" s="3" customFormat="1" ht="12.75" customHeight="1" x14ac:dyDescent="0.25">
      <c r="A465" s="2"/>
      <c r="B465" s="60" t="s">
        <v>622</v>
      </c>
      <c r="C465" s="54" t="s">
        <v>428</v>
      </c>
      <c r="D465" s="13" t="s">
        <v>1678</v>
      </c>
      <c r="E465" s="117"/>
      <c r="F465" s="118" t="s">
        <v>44</v>
      </c>
      <c r="G465" s="119">
        <f t="shared" si="31"/>
        <v>0.96</v>
      </c>
      <c r="H465" s="134">
        <f t="shared" si="32"/>
        <v>0</v>
      </c>
      <c r="I465" s="119">
        <v>0.96</v>
      </c>
      <c r="J465" s="120">
        <f t="shared" si="34"/>
        <v>0</v>
      </c>
      <c r="K465" s="121">
        <v>3.5000000000000003E-2</v>
      </c>
      <c r="L465" s="122">
        <f t="shared" si="33"/>
        <v>0</v>
      </c>
      <c r="M465" s="123" t="s">
        <v>1094</v>
      </c>
      <c r="N465" s="122" t="s">
        <v>845</v>
      </c>
      <c r="O465" s="123">
        <v>73262000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</row>
    <row r="466" spans="1:78" s="3" customFormat="1" ht="12.75" customHeight="1" x14ac:dyDescent="0.25">
      <c r="A466" s="2"/>
      <c r="B466" s="60" t="s">
        <v>622</v>
      </c>
      <c r="C466" s="54" t="s">
        <v>429</v>
      </c>
      <c r="D466" s="13" t="s">
        <v>1679</v>
      </c>
      <c r="E466" s="117"/>
      <c r="F466" s="118" t="s">
        <v>44</v>
      </c>
      <c r="G466" s="119">
        <f t="shared" si="31"/>
        <v>1.68</v>
      </c>
      <c r="H466" s="134">
        <f t="shared" si="32"/>
        <v>0</v>
      </c>
      <c r="I466" s="119">
        <v>1.68</v>
      </c>
      <c r="J466" s="120">
        <f t="shared" si="34"/>
        <v>0</v>
      </c>
      <c r="K466" s="121">
        <v>8.4000000000000005E-2</v>
      </c>
      <c r="L466" s="122">
        <f t="shared" si="33"/>
        <v>0</v>
      </c>
      <c r="M466" s="123" t="s">
        <v>1095</v>
      </c>
      <c r="N466" s="122">
        <v>2</v>
      </c>
      <c r="O466" s="123">
        <v>73262000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</row>
    <row r="467" spans="1:78" s="3" customFormat="1" ht="12.75" customHeight="1" x14ac:dyDescent="0.25">
      <c r="A467" s="2"/>
      <c r="B467" s="60" t="s">
        <v>622</v>
      </c>
      <c r="C467" s="54" t="s">
        <v>430</v>
      </c>
      <c r="D467" s="13" t="s">
        <v>1680</v>
      </c>
      <c r="E467" s="117"/>
      <c r="F467" s="118" t="s">
        <v>44</v>
      </c>
      <c r="G467" s="119">
        <f t="shared" si="31"/>
        <v>1.4</v>
      </c>
      <c r="H467" s="134">
        <f t="shared" si="32"/>
        <v>0</v>
      </c>
      <c r="I467" s="119">
        <v>1.4</v>
      </c>
      <c r="J467" s="120">
        <f t="shared" si="34"/>
        <v>0</v>
      </c>
      <c r="K467" s="121">
        <v>0.13600000000000001</v>
      </c>
      <c r="L467" s="122">
        <f t="shared" si="33"/>
        <v>0</v>
      </c>
      <c r="M467" s="123" t="s">
        <v>1096</v>
      </c>
      <c r="N467" s="122" t="s">
        <v>845</v>
      </c>
      <c r="O467" s="123">
        <v>73262000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</row>
    <row r="468" spans="1:78" s="3" customFormat="1" ht="12.75" customHeight="1" x14ac:dyDescent="0.25">
      <c r="A468" s="2"/>
      <c r="B468" s="60" t="s">
        <v>622</v>
      </c>
      <c r="C468" s="54" t="s">
        <v>431</v>
      </c>
      <c r="D468" s="13" t="s">
        <v>1681</v>
      </c>
      <c r="E468" s="117"/>
      <c r="F468" s="118" t="s">
        <v>54</v>
      </c>
      <c r="G468" s="119">
        <f t="shared" si="31"/>
        <v>8</v>
      </c>
      <c r="H468" s="134">
        <f t="shared" si="32"/>
        <v>0</v>
      </c>
      <c r="I468" s="119">
        <v>8</v>
      </c>
      <c r="J468" s="120">
        <f t="shared" si="34"/>
        <v>0</v>
      </c>
      <c r="K468" s="121">
        <v>0.68</v>
      </c>
      <c r="L468" s="122">
        <f t="shared" si="33"/>
        <v>0</v>
      </c>
      <c r="M468" s="123" t="s">
        <v>1097</v>
      </c>
      <c r="N468" s="122" t="s">
        <v>845</v>
      </c>
      <c r="O468" s="123">
        <v>73181595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</row>
    <row r="469" spans="1:78" s="3" customFormat="1" ht="12.75" customHeight="1" x14ac:dyDescent="0.25">
      <c r="A469" s="2"/>
      <c r="B469" s="60" t="s">
        <v>622</v>
      </c>
      <c r="C469" s="54" t="s">
        <v>432</v>
      </c>
      <c r="D469" s="13" t="s">
        <v>1682</v>
      </c>
      <c r="E469" s="117"/>
      <c r="F469" s="118" t="s">
        <v>54</v>
      </c>
      <c r="G469" s="119">
        <f t="shared" si="31"/>
        <v>18</v>
      </c>
      <c r="H469" s="134">
        <f t="shared" si="32"/>
        <v>0</v>
      </c>
      <c r="I469" s="119">
        <v>18</v>
      </c>
      <c r="J469" s="120">
        <f t="shared" si="34"/>
        <v>0</v>
      </c>
      <c r="K469" s="121">
        <v>0.746</v>
      </c>
      <c r="L469" s="122">
        <f t="shared" si="33"/>
        <v>0</v>
      </c>
      <c r="M469" s="123" t="s">
        <v>1098</v>
      </c>
      <c r="N469" s="122" t="s">
        <v>845</v>
      </c>
      <c r="O469" s="123">
        <v>73181595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</row>
    <row r="470" spans="1:78" s="3" customFormat="1" ht="12.75" customHeight="1" x14ac:dyDescent="0.25">
      <c r="A470" s="2"/>
      <c r="B470" s="60" t="s">
        <v>622</v>
      </c>
      <c r="C470" s="54" t="s">
        <v>433</v>
      </c>
      <c r="D470" s="13" t="s">
        <v>1683</v>
      </c>
      <c r="E470" s="117"/>
      <c r="F470" s="118" t="s">
        <v>54</v>
      </c>
      <c r="G470" s="119">
        <f t="shared" si="31"/>
        <v>21.8</v>
      </c>
      <c r="H470" s="134">
        <f t="shared" si="32"/>
        <v>0</v>
      </c>
      <c r="I470" s="119">
        <v>21.8</v>
      </c>
      <c r="J470" s="120">
        <f t="shared" si="34"/>
        <v>0</v>
      </c>
      <c r="K470" s="121">
        <v>1.3620000000000001</v>
      </c>
      <c r="L470" s="122">
        <f t="shared" si="33"/>
        <v>0</v>
      </c>
      <c r="M470" s="123" t="s">
        <v>1099</v>
      </c>
      <c r="N470" s="122" t="s">
        <v>845</v>
      </c>
      <c r="O470" s="123">
        <v>73181595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</row>
    <row r="471" spans="1:78" s="3" customFormat="1" ht="12.75" customHeight="1" x14ac:dyDescent="0.25">
      <c r="A471" s="2"/>
      <c r="B471" s="60" t="s">
        <v>622</v>
      </c>
      <c r="C471" s="54" t="s">
        <v>434</v>
      </c>
      <c r="D471" s="13" t="s">
        <v>1684</v>
      </c>
      <c r="E471" s="117"/>
      <c r="F471" s="118" t="s">
        <v>54</v>
      </c>
      <c r="G471" s="119">
        <f t="shared" si="31"/>
        <v>11.2</v>
      </c>
      <c r="H471" s="134">
        <f t="shared" si="32"/>
        <v>0</v>
      </c>
      <c r="I471" s="119">
        <v>11.2</v>
      </c>
      <c r="J471" s="120">
        <f t="shared" si="34"/>
        <v>0</v>
      </c>
      <c r="K471" s="121">
        <v>0.159</v>
      </c>
      <c r="L471" s="122">
        <f t="shared" si="33"/>
        <v>0</v>
      </c>
      <c r="M471" s="123" t="s">
        <v>1100</v>
      </c>
      <c r="N471" s="122" t="s">
        <v>845</v>
      </c>
      <c r="O471" s="123">
        <v>73182200</v>
      </c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</row>
    <row r="472" spans="1:78" s="3" customFormat="1" ht="12.75" customHeight="1" x14ac:dyDescent="0.25">
      <c r="A472" s="2"/>
      <c r="B472" s="60" t="s">
        <v>622</v>
      </c>
      <c r="C472" s="54" t="s">
        <v>435</v>
      </c>
      <c r="D472" s="13" t="s">
        <v>1685</v>
      </c>
      <c r="E472" s="117"/>
      <c r="F472" s="118" t="s">
        <v>54</v>
      </c>
      <c r="G472" s="119">
        <f t="shared" si="31"/>
        <v>5.64</v>
      </c>
      <c r="H472" s="134">
        <f t="shared" si="32"/>
        <v>0</v>
      </c>
      <c r="I472" s="119">
        <v>5.64</v>
      </c>
      <c r="J472" s="120">
        <f t="shared" si="34"/>
        <v>0</v>
      </c>
      <c r="K472" s="121">
        <v>0.29799999999999999</v>
      </c>
      <c r="L472" s="122">
        <f t="shared" si="33"/>
        <v>0</v>
      </c>
      <c r="M472" s="123" t="s">
        <v>1101</v>
      </c>
      <c r="N472" s="122" t="s">
        <v>845</v>
      </c>
      <c r="O472" s="123">
        <v>73181660</v>
      </c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</row>
    <row r="473" spans="1:78" s="3" customFormat="1" ht="12.75" customHeight="1" x14ac:dyDescent="0.25">
      <c r="A473" s="2"/>
      <c r="B473" s="60" t="s">
        <v>622</v>
      </c>
      <c r="C473" s="54" t="s">
        <v>436</v>
      </c>
      <c r="D473" s="13" t="s">
        <v>1686</v>
      </c>
      <c r="E473" s="117"/>
      <c r="F473" s="118" t="s">
        <v>54</v>
      </c>
      <c r="G473" s="119">
        <f t="shared" si="31"/>
        <v>10</v>
      </c>
      <c r="H473" s="134">
        <f t="shared" si="32"/>
        <v>0</v>
      </c>
      <c r="I473" s="119">
        <v>10</v>
      </c>
      <c r="J473" s="120">
        <f t="shared" si="34"/>
        <v>0</v>
      </c>
      <c r="K473" s="121">
        <v>0.48399999999999999</v>
      </c>
      <c r="L473" s="122">
        <f t="shared" si="33"/>
        <v>0</v>
      </c>
      <c r="M473" s="123" t="s">
        <v>1102</v>
      </c>
      <c r="N473" s="122" t="s">
        <v>845</v>
      </c>
      <c r="O473" s="123">
        <v>73181660</v>
      </c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</row>
    <row r="474" spans="1:78" ht="12.75" customHeight="1" x14ac:dyDescent="0.25">
      <c r="A474" s="126"/>
      <c r="B474" s="71" t="s">
        <v>622</v>
      </c>
      <c r="C474" s="54" t="s">
        <v>1980</v>
      </c>
      <c r="D474" s="127" t="s">
        <v>1981</v>
      </c>
      <c r="E474" s="117"/>
      <c r="F474" s="118" t="s">
        <v>44</v>
      </c>
      <c r="G474" s="119">
        <f t="shared" si="31"/>
        <v>1.54</v>
      </c>
      <c r="H474" s="134">
        <f t="shared" si="32"/>
        <v>0</v>
      </c>
      <c r="I474" s="119">
        <v>1.54</v>
      </c>
      <c r="J474" s="120">
        <f>H$15/100</f>
        <v>0</v>
      </c>
      <c r="K474" s="128">
        <v>1.95E-2</v>
      </c>
      <c r="L474" s="122">
        <f>E474*K474</f>
        <v>0</v>
      </c>
      <c r="M474" s="122">
        <v>8592648298113</v>
      </c>
      <c r="N474" s="122" t="s">
        <v>845</v>
      </c>
      <c r="O474" s="129">
        <v>73269098</v>
      </c>
    </row>
    <row r="475" spans="1:78" ht="12.75" customHeight="1" x14ac:dyDescent="0.25">
      <c r="A475" s="126"/>
      <c r="B475" s="71" t="s">
        <v>622</v>
      </c>
      <c r="C475" s="54" t="s">
        <v>1982</v>
      </c>
      <c r="D475" s="127" t="s">
        <v>1983</v>
      </c>
      <c r="E475" s="117"/>
      <c r="F475" s="118" t="s">
        <v>44</v>
      </c>
      <c r="G475" s="119">
        <f t="shared" si="31"/>
        <v>1.6</v>
      </c>
      <c r="H475" s="134">
        <f t="shared" si="32"/>
        <v>0</v>
      </c>
      <c r="I475" s="119">
        <v>1.6</v>
      </c>
      <c r="J475" s="120">
        <f t="shared" ref="J475:J483" si="35">H$15/100</f>
        <v>0</v>
      </c>
      <c r="K475" s="128">
        <v>3.4000000000000002E-2</v>
      </c>
      <c r="L475" s="122">
        <f t="shared" ref="L475:L483" si="36">E475*K475</f>
        <v>0</v>
      </c>
      <c r="M475" s="122">
        <v>8592648298120</v>
      </c>
      <c r="N475" s="122" t="s">
        <v>845</v>
      </c>
      <c r="O475" s="129">
        <v>73269098</v>
      </c>
    </row>
    <row r="476" spans="1:78" ht="12.75" customHeight="1" x14ac:dyDescent="0.25">
      <c r="A476" s="126"/>
      <c r="B476" s="71" t="s">
        <v>622</v>
      </c>
      <c r="C476" s="54" t="s">
        <v>1984</v>
      </c>
      <c r="D476" s="127" t="s">
        <v>1985</v>
      </c>
      <c r="E476" s="117"/>
      <c r="F476" s="118" t="s">
        <v>44</v>
      </c>
      <c r="G476" s="119">
        <f t="shared" si="31"/>
        <v>1.62</v>
      </c>
      <c r="H476" s="134">
        <f t="shared" si="32"/>
        <v>0</v>
      </c>
      <c r="I476" s="119">
        <v>1.62</v>
      </c>
      <c r="J476" s="120">
        <f t="shared" si="35"/>
        <v>0</v>
      </c>
      <c r="K476" s="128">
        <v>3.6000000000000004E-2</v>
      </c>
      <c r="L476" s="122">
        <f t="shared" si="36"/>
        <v>0</v>
      </c>
      <c r="M476" s="122">
        <v>8592648298137</v>
      </c>
      <c r="N476" s="122" t="s">
        <v>845</v>
      </c>
      <c r="O476" s="129">
        <v>73269098</v>
      </c>
    </row>
    <row r="477" spans="1:78" ht="12.75" customHeight="1" x14ac:dyDescent="0.25">
      <c r="A477" s="126"/>
      <c r="B477" s="71" t="s">
        <v>622</v>
      </c>
      <c r="C477" s="54" t="s">
        <v>1986</v>
      </c>
      <c r="D477" s="127" t="s">
        <v>1987</v>
      </c>
      <c r="E477" s="117"/>
      <c r="F477" s="118" t="s">
        <v>44</v>
      </c>
      <c r="G477" s="119">
        <f t="shared" si="31"/>
        <v>1.7</v>
      </c>
      <c r="H477" s="134">
        <f t="shared" si="32"/>
        <v>0</v>
      </c>
      <c r="I477" s="119">
        <v>1.7</v>
      </c>
      <c r="J477" s="120">
        <f t="shared" si="35"/>
        <v>0</v>
      </c>
      <c r="K477" s="128">
        <v>4.0999999999999995E-2</v>
      </c>
      <c r="L477" s="122">
        <f t="shared" si="36"/>
        <v>0</v>
      </c>
      <c r="M477" s="122">
        <v>8592648298144</v>
      </c>
      <c r="N477" s="122" t="s">
        <v>845</v>
      </c>
      <c r="O477" s="129">
        <v>73269098</v>
      </c>
    </row>
    <row r="478" spans="1:78" ht="12.75" customHeight="1" x14ac:dyDescent="0.25">
      <c r="A478" s="126"/>
      <c r="B478" s="71" t="s">
        <v>622</v>
      </c>
      <c r="C478" s="54" t="s">
        <v>1988</v>
      </c>
      <c r="D478" s="127" t="s">
        <v>1989</v>
      </c>
      <c r="E478" s="117"/>
      <c r="F478" s="118" t="s">
        <v>44</v>
      </c>
      <c r="G478" s="119">
        <f t="shared" si="31"/>
        <v>1.96</v>
      </c>
      <c r="H478" s="134">
        <f t="shared" si="32"/>
        <v>0</v>
      </c>
      <c r="I478" s="119">
        <v>1.96</v>
      </c>
      <c r="J478" s="120">
        <f t="shared" si="35"/>
        <v>0</v>
      </c>
      <c r="K478" s="128">
        <v>4.4999999999999998E-2</v>
      </c>
      <c r="L478" s="122">
        <f t="shared" si="36"/>
        <v>0</v>
      </c>
      <c r="M478" s="122">
        <v>8592648298168</v>
      </c>
      <c r="N478" s="122" t="s">
        <v>845</v>
      </c>
      <c r="O478" s="129">
        <v>73269098</v>
      </c>
    </row>
    <row r="479" spans="1:78" ht="12.75" customHeight="1" x14ac:dyDescent="0.25">
      <c r="A479" s="126"/>
      <c r="B479" s="71" t="s">
        <v>622</v>
      </c>
      <c r="C479" s="54" t="s">
        <v>1990</v>
      </c>
      <c r="D479" s="127" t="s">
        <v>1991</v>
      </c>
      <c r="E479" s="117"/>
      <c r="F479" s="118" t="s">
        <v>44</v>
      </c>
      <c r="G479" s="119">
        <f t="shared" si="31"/>
        <v>2.2000000000000002</v>
      </c>
      <c r="H479" s="134">
        <f t="shared" si="32"/>
        <v>0</v>
      </c>
      <c r="I479" s="119">
        <v>2.2000000000000002</v>
      </c>
      <c r="J479" s="120">
        <f t="shared" si="35"/>
        <v>0</v>
      </c>
      <c r="K479" s="128">
        <v>5.5999999999999994E-2</v>
      </c>
      <c r="L479" s="122">
        <f t="shared" si="36"/>
        <v>0</v>
      </c>
      <c r="M479" s="122">
        <v>8592648298175</v>
      </c>
      <c r="N479" s="122" t="s">
        <v>845</v>
      </c>
      <c r="O479" s="129">
        <v>73269098</v>
      </c>
    </row>
    <row r="480" spans="1:78" ht="12.75" customHeight="1" x14ac:dyDescent="0.25">
      <c r="A480" s="126"/>
      <c r="B480" s="71" t="s">
        <v>622</v>
      </c>
      <c r="C480" s="54" t="s">
        <v>1992</v>
      </c>
      <c r="D480" s="127" t="s">
        <v>1993</v>
      </c>
      <c r="E480" s="117"/>
      <c r="F480" s="118" t="s">
        <v>44</v>
      </c>
      <c r="G480" s="119">
        <f t="shared" si="31"/>
        <v>2.44</v>
      </c>
      <c r="H480" s="134">
        <f t="shared" si="32"/>
        <v>0</v>
      </c>
      <c r="I480" s="119">
        <v>2.44</v>
      </c>
      <c r="J480" s="120">
        <f t="shared" si="35"/>
        <v>0</v>
      </c>
      <c r="K480" s="128">
        <v>8.199999999999999E-2</v>
      </c>
      <c r="L480" s="122">
        <f t="shared" si="36"/>
        <v>0</v>
      </c>
      <c r="M480" s="122">
        <v>8592648298182</v>
      </c>
      <c r="N480" s="122" t="s">
        <v>845</v>
      </c>
      <c r="O480" s="129">
        <v>73269098</v>
      </c>
    </row>
    <row r="481" spans="1:78" ht="12.75" customHeight="1" x14ac:dyDescent="0.25">
      <c r="A481" s="126"/>
      <c r="B481" s="71" t="s">
        <v>622</v>
      </c>
      <c r="C481" s="54" t="s">
        <v>1994</v>
      </c>
      <c r="D481" s="127" t="s">
        <v>1995</v>
      </c>
      <c r="E481" s="117"/>
      <c r="F481" s="118" t="s">
        <v>44</v>
      </c>
      <c r="G481" s="119">
        <f t="shared" si="31"/>
        <v>2.64</v>
      </c>
      <c r="H481" s="134">
        <f t="shared" si="32"/>
        <v>0</v>
      </c>
      <c r="I481" s="119">
        <v>2.64</v>
      </c>
      <c r="J481" s="120">
        <f t="shared" si="35"/>
        <v>0</v>
      </c>
      <c r="K481" s="128">
        <v>8.5000000000000006E-2</v>
      </c>
      <c r="L481" s="122">
        <f t="shared" si="36"/>
        <v>0</v>
      </c>
      <c r="M481" s="122">
        <v>8592648298199</v>
      </c>
      <c r="N481" s="122" t="s">
        <v>845</v>
      </c>
      <c r="O481" s="129">
        <v>73269098</v>
      </c>
    </row>
    <row r="482" spans="1:78" ht="12.75" customHeight="1" x14ac:dyDescent="0.25">
      <c r="A482" s="126"/>
      <c r="B482" s="71" t="s">
        <v>622</v>
      </c>
      <c r="C482" s="54" t="s">
        <v>1996</v>
      </c>
      <c r="D482" s="127" t="s">
        <v>1997</v>
      </c>
      <c r="E482" s="117"/>
      <c r="F482" s="118" t="s">
        <v>44</v>
      </c>
      <c r="G482" s="119">
        <f t="shared" si="31"/>
        <v>3.32</v>
      </c>
      <c r="H482" s="134">
        <f t="shared" si="32"/>
        <v>0</v>
      </c>
      <c r="I482" s="119">
        <v>3.32</v>
      </c>
      <c r="J482" s="120">
        <f t="shared" si="35"/>
        <v>0</v>
      </c>
      <c r="K482" s="128">
        <v>0.11</v>
      </c>
      <c r="L482" s="122">
        <f t="shared" si="36"/>
        <v>0</v>
      </c>
      <c r="M482" s="122">
        <v>8592648298229</v>
      </c>
      <c r="N482" s="122" t="s">
        <v>845</v>
      </c>
      <c r="O482" s="129">
        <v>73269098</v>
      </c>
    </row>
    <row r="483" spans="1:78" ht="12.75" customHeight="1" x14ac:dyDescent="0.25">
      <c r="A483" s="126"/>
      <c r="B483" s="71" t="s">
        <v>622</v>
      </c>
      <c r="C483" s="54" t="s">
        <v>1998</v>
      </c>
      <c r="D483" s="127" t="s">
        <v>1999</v>
      </c>
      <c r="E483" s="117"/>
      <c r="F483" s="118" t="s">
        <v>44</v>
      </c>
      <c r="G483" s="119">
        <f t="shared" si="31"/>
        <v>3.56</v>
      </c>
      <c r="H483" s="134">
        <f t="shared" si="32"/>
        <v>0</v>
      </c>
      <c r="I483" s="119">
        <v>3.56</v>
      </c>
      <c r="J483" s="120">
        <f t="shared" si="35"/>
        <v>0</v>
      </c>
      <c r="K483" s="128">
        <v>0.1275</v>
      </c>
      <c r="L483" s="122">
        <f t="shared" si="36"/>
        <v>0</v>
      </c>
      <c r="M483" s="122">
        <v>8592648298243</v>
      </c>
      <c r="N483" s="122" t="s">
        <v>845</v>
      </c>
      <c r="O483" s="129">
        <v>73269098</v>
      </c>
    </row>
    <row r="484" spans="1:78" ht="12.75" customHeight="1" x14ac:dyDescent="0.25">
      <c r="A484" s="126"/>
      <c r="B484" s="71" t="s">
        <v>622</v>
      </c>
      <c r="C484" s="54" t="s">
        <v>2000</v>
      </c>
      <c r="D484" s="127" t="s">
        <v>2001</v>
      </c>
      <c r="E484" s="117"/>
      <c r="F484" s="118" t="s">
        <v>44</v>
      </c>
      <c r="G484" s="119">
        <f t="shared" si="31"/>
        <v>1.34</v>
      </c>
      <c r="H484" s="134">
        <f t="shared" si="32"/>
        <v>0</v>
      </c>
      <c r="I484" s="119">
        <v>1.34</v>
      </c>
      <c r="J484" s="120">
        <f>H$15/100</f>
        <v>0</v>
      </c>
      <c r="K484" s="121">
        <v>2.7E-2</v>
      </c>
      <c r="L484" s="122">
        <f>E484*K484</f>
        <v>0</v>
      </c>
      <c r="M484" s="130">
        <v>8592648298311</v>
      </c>
      <c r="N484" s="122" t="s">
        <v>845</v>
      </c>
      <c r="O484" s="129">
        <v>73269098</v>
      </c>
    </row>
    <row r="485" spans="1:78" ht="12.75" customHeight="1" x14ac:dyDescent="0.25">
      <c r="A485" s="126"/>
      <c r="B485" s="71" t="s">
        <v>622</v>
      </c>
      <c r="C485" s="54" t="s">
        <v>2002</v>
      </c>
      <c r="D485" s="127" t="s">
        <v>2003</v>
      </c>
      <c r="E485" s="117"/>
      <c r="F485" s="118" t="s">
        <v>44</v>
      </c>
      <c r="G485" s="119">
        <f t="shared" si="31"/>
        <v>1.36</v>
      </c>
      <c r="H485" s="134">
        <f t="shared" si="32"/>
        <v>0</v>
      </c>
      <c r="I485" s="119">
        <v>1.36</v>
      </c>
      <c r="J485" s="120">
        <f t="shared" ref="J485:J493" si="37">H$15/100</f>
        <v>0</v>
      </c>
      <c r="K485" s="121">
        <v>3.2000000000000001E-2</v>
      </c>
      <c r="L485" s="122">
        <f t="shared" si="33"/>
        <v>0</v>
      </c>
      <c r="M485" s="130">
        <v>8592648298328</v>
      </c>
      <c r="N485" s="122" t="s">
        <v>845</v>
      </c>
      <c r="O485" s="129">
        <v>73269098</v>
      </c>
    </row>
    <row r="486" spans="1:78" ht="12.75" customHeight="1" x14ac:dyDescent="0.25">
      <c r="A486" s="126"/>
      <c r="B486" s="71" t="s">
        <v>622</v>
      </c>
      <c r="C486" s="54" t="s">
        <v>2004</v>
      </c>
      <c r="D486" s="127" t="s">
        <v>2005</v>
      </c>
      <c r="E486" s="117"/>
      <c r="F486" s="118" t="s">
        <v>44</v>
      </c>
      <c r="G486" s="119">
        <f t="shared" si="31"/>
        <v>1.38</v>
      </c>
      <c r="H486" s="134">
        <f t="shared" si="32"/>
        <v>0</v>
      </c>
      <c r="I486" s="119">
        <v>1.38</v>
      </c>
      <c r="J486" s="120">
        <f t="shared" si="37"/>
        <v>0</v>
      </c>
      <c r="K486" s="121">
        <v>3.5000000000000003E-2</v>
      </c>
      <c r="L486" s="122">
        <f t="shared" si="33"/>
        <v>0</v>
      </c>
      <c r="M486" s="130">
        <v>8592648298335</v>
      </c>
      <c r="N486" s="122" t="s">
        <v>845</v>
      </c>
      <c r="O486" s="129">
        <v>73269098</v>
      </c>
    </row>
    <row r="487" spans="1:78" ht="12.75" customHeight="1" x14ac:dyDescent="0.25">
      <c r="A487" s="126"/>
      <c r="B487" s="71" t="s">
        <v>622</v>
      </c>
      <c r="C487" s="54" t="s">
        <v>2006</v>
      </c>
      <c r="D487" s="127" t="s">
        <v>2007</v>
      </c>
      <c r="E487" s="117"/>
      <c r="F487" s="118" t="s">
        <v>44</v>
      </c>
      <c r="G487" s="119">
        <f t="shared" si="31"/>
        <v>1.5</v>
      </c>
      <c r="H487" s="134">
        <f t="shared" si="32"/>
        <v>0</v>
      </c>
      <c r="I487" s="119">
        <v>1.5</v>
      </c>
      <c r="J487" s="120">
        <f t="shared" si="37"/>
        <v>0</v>
      </c>
      <c r="K487" s="121">
        <v>3.5999999999999997E-2</v>
      </c>
      <c r="L487" s="122">
        <f t="shared" si="33"/>
        <v>0</v>
      </c>
      <c r="M487" s="131">
        <v>8592648298342</v>
      </c>
      <c r="N487" s="122" t="s">
        <v>845</v>
      </c>
      <c r="O487" s="129">
        <v>73269098</v>
      </c>
    </row>
    <row r="488" spans="1:78" ht="12.75" customHeight="1" x14ac:dyDescent="0.25">
      <c r="A488" s="126"/>
      <c r="B488" s="71" t="s">
        <v>622</v>
      </c>
      <c r="C488" s="54" t="s">
        <v>2008</v>
      </c>
      <c r="D488" s="127" t="s">
        <v>2009</v>
      </c>
      <c r="E488" s="117"/>
      <c r="F488" s="118" t="s">
        <v>44</v>
      </c>
      <c r="G488" s="119">
        <f t="shared" ref="G488:G493" si="38">I488*(1-J488)</f>
        <v>1.64</v>
      </c>
      <c r="H488" s="134">
        <f t="shared" ref="H488:H493" si="39">E488*G488</f>
        <v>0</v>
      </c>
      <c r="I488" s="119">
        <v>1.64</v>
      </c>
      <c r="J488" s="120">
        <f t="shared" si="37"/>
        <v>0</v>
      </c>
      <c r="K488" s="121">
        <v>4.4999999999999998E-2</v>
      </c>
      <c r="L488" s="122">
        <f t="shared" ref="L488:L493" si="40">E488*K488</f>
        <v>0</v>
      </c>
      <c r="M488" s="131">
        <v>8592648298366</v>
      </c>
      <c r="N488" s="122" t="s">
        <v>845</v>
      </c>
      <c r="O488" s="129">
        <v>73269098</v>
      </c>
    </row>
    <row r="489" spans="1:78" ht="12.75" customHeight="1" x14ac:dyDescent="0.25">
      <c r="A489" s="126"/>
      <c r="B489" s="71" t="s">
        <v>622</v>
      </c>
      <c r="C489" s="54" t="s">
        <v>2010</v>
      </c>
      <c r="D489" s="127" t="s">
        <v>2011</v>
      </c>
      <c r="E489" s="117"/>
      <c r="F489" s="118" t="s">
        <v>44</v>
      </c>
      <c r="G489" s="119">
        <f t="shared" si="38"/>
        <v>1.82</v>
      </c>
      <c r="H489" s="134">
        <f t="shared" si="39"/>
        <v>0</v>
      </c>
      <c r="I489" s="119">
        <v>1.82</v>
      </c>
      <c r="J489" s="120">
        <f t="shared" si="37"/>
        <v>0</v>
      </c>
      <c r="K489" s="121">
        <v>5.6000000000000001E-2</v>
      </c>
      <c r="L489" s="122">
        <f t="shared" si="40"/>
        <v>0</v>
      </c>
      <c r="M489" s="131">
        <v>8592648298373</v>
      </c>
      <c r="N489" s="122" t="s">
        <v>845</v>
      </c>
      <c r="O489" s="129">
        <v>73269098</v>
      </c>
    </row>
    <row r="490" spans="1:78" ht="12.75" customHeight="1" x14ac:dyDescent="0.25">
      <c r="A490" s="126"/>
      <c r="B490" s="71" t="s">
        <v>622</v>
      </c>
      <c r="C490" s="54" t="s">
        <v>2012</v>
      </c>
      <c r="D490" s="127" t="s">
        <v>2013</v>
      </c>
      <c r="E490" s="117"/>
      <c r="F490" s="118" t="s">
        <v>44</v>
      </c>
      <c r="G490" s="119">
        <f t="shared" si="38"/>
        <v>2.06</v>
      </c>
      <c r="H490" s="134">
        <f t="shared" si="39"/>
        <v>0</v>
      </c>
      <c r="I490" s="119">
        <v>2.06</v>
      </c>
      <c r="J490" s="120">
        <f t="shared" si="37"/>
        <v>0</v>
      </c>
      <c r="K490" s="121">
        <v>0.08</v>
      </c>
      <c r="L490" s="122">
        <f t="shared" si="40"/>
        <v>0</v>
      </c>
      <c r="M490" s="131">
        <v>8592648298380</v>
      </c>
      <c r="N490" s="122" t="s">
        <v>845</v>
      </c>
      <c r="O490" s="129">
        <v>73269098</v>
      </c>
    </row>
    <row r="491" spans="1:78" ht="12.75" customHeight="1" x14ac:dyDescent="0.25">
      <c r="A491" s="126"/>
      <c r="B491" s="71" t="s">
        <v>622</v>
      </c>
      <c r="C491" s="54" t="s">
        <v>2014</v>
      </c>
      <c r="D491" s="127" t="s">
        <v>2015</v>
      </c>
      <c r="E491" s="117"/>
      <c r="F491" s="118" t="s">
        <v>44</v>
      </c>
      <c r="G491" s="119">
        <f t="shared" si="38"/>
        <v>2.1800000000000002</v>
      </c>
      <c r="H491" s="134">
        <f t="shared" si="39"/>
        <v>0</v>
      </c>
      <c r="I491" s="119">
        <v>2.1800000000000002</v>
      </c>
      <c r="J491" s="120">
        <f t="shared" si="37"/>
        <v>0</v>
      </c>
      <c r="K491" s="121">
        <v>8.5000000000000006E-2</v>
      </c>
      <c r="L491" s="122">
        <f t="shared" si="40"/>
        <v>0</v>
      </c>
      <c r="M491" s="131">
        <v>8592648298397</v>
      </c>
      <c r="N491" s="122" t="s">
        <v>845</v>
      </c>
      <c r="O491" s="129">
        <v>73269098</v>
      </c>
    </row>
    <row r="492" spans="1:78" ht="12.75" customHeight="1" x14ac:dyDescent="0.25">
      <c r="A492" s="126"/>
      <c r="B492" s="71" t="s">
        <v>622</v>
      </c>
      <c r="C492" s="54" t="s">
        <v>2016</v>
      </c>
      <c r="D492" s="127" t="s">
        <v>2017</v>
      </c>
      <c r="E492" s="117"/>
      <c r="F492" s="118" t="s">
        <v>44</v>
      </c>
      <c r="G492" s="119">
        <f t="shared" si="38"/>
        <v>2.9</v>
      </c>
      <c r="H492" s="134">
        <f t="shared" si="39"/>
        <v>0</v>
      </c>
      <c r="I492" s="119">
        <v>2.9</v>
      </c>
      <c r="J492" s="120">
        <f t="shared" si="37"/>
        <v>0</v>
      </c>
      <c r="K492" s="121">
        <v>0.11</v>
      </c>
      <c r="L492" s="122">
        <f t="shared" si="40"/>
        <v>0</v>
      </c>
      <c r="M492" s="131">
        <v>8592648298427</v>
      </c>
      <c r="N492" s="122" t="s">
        <v>845</v>
      </c>
      <c r="O492" s="129">
        <v>73269098</v>
      </c>
    </row>
    <row r="493" spans="1:78" ht="12.75" customHeight="1" x14ac:dyDescent="0.25">
      <c r="A493" s="126"/>
      <c r="B493" s="71" t="s">
        <v>622</v>
      </c>
      <c r="C493" s="54" t="s">
        <v>2018</v>
      </c>
      <c r="D493" s="127" t="s">
        <v>2019</v>
      </c>
      <c r="E493" s="117"/>
      <c r="F493" s="118" t="s">
        <v>44</v>
      </c>
      <c r="G493" s="119">
        <f t="shared" si="38"/>
        <v>3.2</v>
      </c>
      <c r="H493" s="134">
        <f t="shared" si="39"/>
        <v>0</v>
      </c>
      <c r="I493" s="119">
        <v>3.2</v>
      </c>
      <c r="J493" s="120">
        <f t="shared" si="37"/>
        <v>0</v>
      </c>
      <c r="K493" s="121">
        <v>0.1275</v>
      </c>
      <c r="L493" s="122">
        <f t="shared" si="40"/>
        <v>0</v>
      </c>
      <c r="M493" s="131">
        <v>8592648298441</v>
      </c>
      <c r="N493" s="122" t="s">
        <v>845</v>
      </c>
      <c r="O493" s="129">
        <v>73269098</v>
      </c>
    </row>
    <row r="494" spans="1:78" s="3" customFormat="1" ht="12.75" customHeight="1" x14ac:dyDescent="0.25">
      <c r="A494" s="2"/>
      <c r="B494" s="2"/>
      <c r="C494" s="4"/>
      <c r="D494" s="4"/>
      <c r="E494" s="11"/>
      <c r="F494" s="13"/>
      <c r="G494" s="4"/>
      <c r="H494" s="109"/>
      <c r="I494" s="125"/>
      <c r="J494" s="4"/>
      <c r="K494" s="4"/>
      <c r="L494" s="40"/>
      <c r="M494" s="40"/>
      <c r="N494" s="40"/>
      <c r="O494" s="40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</row>
    <row r="495" spans="1:78" s="3" customFormat="1" ht="12.75" customHeight="1" x14ac:dyDescent="0.25">
      <c r="A495" s="2"/>
      <c r="B495" s="2"/>
      <c r="C495" s="4"/>
      <c r="D495" s="82" t="s">
        <v>1687</v>
      </c>
      <c r="E495" s="11"/>
      <c r="F495" s="13"/>
      <c r="G495" s="4"/>
      <c r="H495" s="109"/>
      <c r="I495" s="125"/>
      <c r="J495" s="4"/>
      <c r="K495" s="4"/>
      <c r="L495" s="40"/>
      <c r="M495" s="40"/>
      <c r="N495" s="40"/>
      <c r="O495" s="40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</row>
    <row r="496" spans="1:78" s="3" customFormat="1" ht="12.75" customHeight="1" x14ac:dyDescent="0.25">
      <c r="A496" s="2"/>
      <c r="B496" s="2"/>
      <c r="C496" s="4"/>
      <c r="D496" s="4"/>
      <c r="E496" s="11"/>
      <c r="F496" s="13"/>
      <c r="G496" s="4"/>
      <c r="H496" s="109"/>
      <c r="I496" s="125"/>
      <c r="J496" s="4"/>
      <c r="K496" s="4"/>
      <c r="L496" s="40"/>
      <c r="M496" s="40"/>
      <c r="N496" s="40"/>
      <c r="O496" s="40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</row>
    <row r="497" spans="1:78" s="3" customFormat="1" ht="12.75" customHeight="1" x14ac:dyDescent="0.25">
      <c r="A497" s="2"/>
      <c r="B497" s="72" t="s">
        <v>622</v>
      </c>
      <c r="C497" s="54" t="s">
        <v>437</v>
      </c>
      <c r="D497" s="13" t="s">
        <v>1688</v>
      </c>
      <c r="E497" s="117"/>
      <c r="F497" s="118" t="s">
        <v>26</v>
      </c>
      <c r="G497" s="119">
        <f t="shared" ref="G497:G560" si="41">I497*(1-J497)</f>
        <v>18.5</v>
      </c>
      <c r="H497" s="134">
        <f t="shared" ref="H497:H560" si="42">E497*G497</f>
        <v>0</v>
      </c>
      <c r="I497" s="119">
        <v>18.5</v>
      </c>
      <c r="J497" s="120">
        <f>I$15/100</f>
        <v>0</v>
      </c>
      <c r="K497" s="121">
        <v>0.60399999999999998</v>
      </c>
      <c r="L497" s="122">
        <f t="shared" ref="L497:L560" si="43">E497*K497</f>
        <v>0</v>
      </c>
      <c r="M497" s="123" t="s">
        <v>1103</v>
      </c>
      <c r="N497" s="122" t="s">
        <v>643</v>
      </c>
      <c r="O497" s="123">
        <v>73262000</v>
      </c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</row>
    <row r="498" spans="1:78" s="3" customFormat="1" ht="12.75" customHeight="1" x14ac:dyDescent="0.25">
      <c r="A498" s="2"/>
      <c r="B498" s="60" t="s">
        <v>622</v>
      </c>
      <c r="C498" s="54" t="s">
        <v>438</v>
      </c>
      <c r="D498" s="13" t="s">
        <v>1689</v>
      </c>
      <c r="E498" s="117"/>
      <c r="F498" s="118" t="s">
        <v>26</v>
      </c>
      <c r="G498" s="119">
        <f t="shared" si="41"/>
        <v>22.16</v>
      </c>
      <c r="H498" s="134">
        <f t="shared" si="42"/>
        <v>0</v>
      </c>
      <c r="I498" s="119">
        <v>22.16</v>
      </c>
      <c r="J498" s="120">
        <f t="shared" ref="J498:J680" si="44">I$15/100</f>
        <v>0</v>
      </c>
      <c r="K498" s="121">
        <v>0.67600000000000005</v>
      </c>
      <c r="L498" s="122">
        <f t="shared" si="43"/>
        <v>0</v>
      </c>
      <c r="M498" s="123" t="s">
        <v>1104</v>
      </c>
      <c r="N498" s="122" t="s">
        <v>643</v>
      </c>
      <c r="O498" s="123">
        <v>73262000</v>
      </c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</row>
    <row r="499" spans="1:78" s="3" customFormat="1" ht="12.75" customHeight="1" x14ac:dyDescent="0.25">
      <c r="A499" s="2"/>
      <c r="B499" s="72" t="s">
        <v>622</v>
      </c>
      <c r="C499" s="54" t="s">
        <v>439</v>
      </c>
      <c r="D499" s="13" t="s">
        <v>1690</v>
      </c>
      <c r="E499" s="117"/>
      <c r="F499" s="118" t="s">
        <v>26</v>
      </c>
      <c r="G499" s="119">
        <f t="shared" si="41"/>
        <v>29.46</v>
      </c>
      <c r="H499" s="134">
        <f t="shared" si="42"/>
        <v>0</v>
      </c>
      <c r="I499" s="119">
        <v>29.46</v>
      </c>
      <c r="J499" s="120">
        <f t="shared" si="44"/>
        <v>0</v>
      </c>
      <c r="K499" s="121">
        <v>0.94499999999999995</v>
      </c>
      <c r="L499" s="122">
        <f t="shared" si="43"/>
        <v>0</v>
      </c>
      <c r="M499" s="123" t="s">
        <v>1105</v>
      </c>
      <c r="N499" s="122" t="s">
        <v>643</v>
      </c>
      <c r="O499" s="123">
        <v>73262000</v>
      </c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</row>
    <row r="500" spans="1:78" s="3" customFormat="1" ht="12.75" customHeight="1" x14ac:dyDescent="0.25">
      <c r="A500" s="2"/>
      <c r="B500" s="72" t="s">
        <v>622</v>
      </c>
      <c r="C500" s="54" t="s">
        <v>440</v>
      </c>
      <c r="D500" s="13" t="s">
        <v>1691</v>
      </c>
      <c r="E500" s="117"/>
      <c r="F500" s="118" t="s">
        <v>26</v>
      </c>
      <c r="G500" s="119">
        <f t="shared" si="41"/>
        <v>33.46</v>
      </c>
      <c r="H500" s="134">
        <f t="shared" si="42"/>
        <v>0</v>
      </c>
      <c r="I500" s="119">
        <v>33.46</v>
      </c>
      <c r="J500" s="120">
        <f t="shared" si="44"/>
        <v>0</v>
      </c>
      <c r="K500" s="121">
        <v>1.119</v>
      </c>
      <c r="L500" s="122">
        <f t="shared" si="43"/>
        <v>0</v>
      </c>
      <c r="M500" s="123" t="s">
        <v>1106</v>
      </c>
      <c r="N500" s="122" t="s">
        <v>643</v>
      </c>
      <c r="O500" s="123">
        <v>73262000</v>
      </c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</row>
    <row r="501" spans="1:78" s="3" customFormat="1" ht="12.75" customHeight="1" x14ac:dyDescent="0.25">
      <c r="A501" s="2"/>
      <c r="B501" s="72" t="s">
        <v>622</v>
      </c>
      <c r="C501" s="54" t="s">
        <v>441</v>
      </c>
      <c r="D501" s="13" t="s">
        <v>1692</v>
      </c>
      <c r="E501" s="117"/>
      <c r="F501" s="118" t="s">
        <v>26</v>
      </c>
      <c r="G501" s="119">
        <f t="shared" si="41"/>
        <v>41.18</v>
      </c>
      <c r="H501" s="134">
        <f t="shared" si="42"/>
        <v>0</v>
      </c>
      <c r="I501" s="119">
        <v>41.18</v>
      </c>
      <c r="J501" s="120">
        <f t="shared" si="44"/>
        <v>0</v>
      </c>
      <c r="K501" s="121">
        <v>1.446</v>
      </c>
      <c r="L501" s="122">
        <f t="shared" si="43"/>
        <v>0</v>
      </c>
      <c r="M501" s="123" t="s">
        <v>1107</v>
      </c>
      <c r="N501" s="122" t="s">
        <v>643</v>
      </c>
      <c r="O501" s="123">
        <v>73262000</v>
      </c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</row>
    <row r="502" spans="1:78" s="3" customFormat="1" ht="12.75" customHeight="1" x14ac:dyDescent="0.25">
      <c r="A502" s="2"/>
      <c r="B502" s="72" t="s">
        <v>622</v>
      </c>
      <c r="C502" s="54" t="s">
        <v>442</v>
      </c>
      <c r="D502" s="13" t="s">
        <v>1693</v>
      </c>
      <c r="E502" s="117"/>
      <c r="F502" s="118" t="s">
        <v>26</v>
      </c>
      <c r="G502" s="119">
        <f t="shared" si="41"/>
        <v>44.66</v>
      </c>
      <c r="H502" s="134">
        <f t="shared" si="42"/>
        <v>0</v>
      </c>
      <c r="I502" s="119">
        <v>44.66</v>
      </c>
      <c r="J502" s="120">
        <f t="shared" si="44"/>
        <v>0</v>
      </c>
      <c r="K502" s="121">
        <v>1.635</v>
      </c>
      <c r="L502" s="122">
        <f t="shared" si="43"/>
        <v>0</v>
      </c>
      <c r="M502" s="123" t="s">
        <v>1108</v>
      </c>
      <c r="N502" s="122" t="s">
        <v>643</v>
      </c>
      <c r="O502" s="123">
        <v>73262000</v>
      </c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</row>
    <row r="503" spans="1:78" s="3" customFormat="1" ht="12.75" customHeight="1" x14ac:dyDescent="0.25">
      <c r="A503" s="2"/>
      <c r="B503" s="72" t="s">
        <v>622</v>
      </c>
      <c r="C503" s="54" t="s">
        <v>443</v>
      </c>
      <c r="D503" s="13" t="s">
        <v>1694</v>
      </c>
      <c r="E503" s="117"/>
      <c r="F503" s="118" t="s">
        <v>26</v>
      </c>
      <c r="G503" s="119">
        <f t="shared" si="41"/>
        <v>54.64</v>
      </c>
      <c r="H503" s="134">
        <f t="shared" si="42"/>
        <v>0</v>
      </c>
      <c r="I503" s="119">
        <v>54.64</v>
      </c>
      <c r="J503" s="120">
        <f t="shared" si="44"/>
        <v>0</v>
      </c>
      <c r="K503" s="121">
        <v>2.0270000000000001</v>
      </c>
      <c r="L503" s="122">
        <f t="shared" si="43"/>
        <v>0</v>
      </c>
      <c r="M503" s="123" t="s">
        <v>1109</v>
      </c>
      <c r="N503" s="122" t="s">
        <v>643</v>
      </c>
      <c r="O503" s="123">
        <v>73262000</v>
      </c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</row>
    <row r="504" spans="1:78" s="3" customFormat="1" ht="12.75" customHeight="1" x14ac:dyDescent="0.25">
      <c r="A504" s="2"/>
      <c r="B504" s="72" t="s">
        <v>622</v>
      </c>
      <c r="C504" s="54" t="s">
        <v>444</v>
      </c>
      <c r="D504" s="13" t="s">
        <v>1695</v>
      </c>
      <c r="E504" s="117"/>
      <c r="F504" s="118" t="s">
        <v>26</v>
      </c>
      <c r="G504" s="119">
        <f t="shared" si="41"/>
        <v>65.959999999999994</v>
      </c>
      <c r="H504" s="134">
        <f t="shared" si="42"/>
        <v>0</v>
      </c>
      <c r="I504" s="119">
        <v>65.959999999999994</v>
      </c>
      <c r="J504" s="120">
        <f t="shared" si="44"/>
        <v>0</v>
      </c>
      <c r="K504" s="121">
        <v>2.4060000000000001</v>
      </c>
      <c r="L504" s="122">
        <f t="shared" si="43"/>
        <v>0</v>
      </c>
      <c r="M504" s="123" t="s">
        <v>1110</v>
      </c>
      <c r="N504" s="122" t="s">
        <v>643</v>
      </c>
      <c r="O504" s="123">
        <v>73262000</v>
      </c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</row>
    <row r="505" spans="1:78" s="3" customFormat="1" ht="12.75" customHeight="1" x14ac:dyDescent="0.25">
      <c r="A505" s="2"/>
      <c r="B505" s="72" t="s">
        <v>622</v>
      </c>
      <c r="C505" s="54" t="s">
        <v>445</v>
      </c>
      <c r="D505" s="13" t="s">
        <v>1696</v>
      </c>
      <c r="E505" s="117"/>
      <c r="F505" s="118" t="s">
        <v>26</v>
      </c>
      <c r="G505" s="119">
        <f t="shared" si="41"/>
        <v>34.26</v>
      </c>
      <c r="H505" s="134">
        <f t="shared" si="42"/>
        <v>0</v>
      </c>
      <c r="I505" s="119">
        <v>34.26</v>
      </c>
      <c r="J505" s="120">
        <f t="shared" si="44"/>
        <v>0</v>
      </c>
      <c r="K505" s="121">
        <v>1.0149999999999999</v>
      </c>
      <c r="L505" s="122">
        <f t="shared" si="43"/>
        <v>0</v>
      </c>
      <c r="M505" s="123" t="s">
        <v>1111</v>
      </c>
      <c r="N505" s="122" t="s">
        <v>643</v>
      </c>
      <c r="O505" s="123">
        <v>73262000</v>
      </c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</row>
    <row r="506" spans="1:78" s="3" customFormat="1" ht="12.75" customHeight="1" x14ac:dyDescent="0.25">
      <c r="A506" s="2"/>
      <c r="B506" s="72" t="s">
        <v>622</v>
      </c>
      <c r="C506" s="54" t="s">
        <v>446</v>
      </c>
      <c r="D506" s="13" t="s">
        <v>1697</v>
      </c>
      <c r="E506" s="117"/>
      <c r="F506" s="118" t="s">
        <v>26</v>
      </c>
      <c r="G506" s="119">
        <f t="shared" si="41"/>
        <v>41.18</v>
      </c>
      <c r="H506" s="134">
        <f t="shared" si="42"/>
        <v>0</v>
      </c>
      <c r="I506" s="119">
        <v>41.18</v>
      </c>
      <c r="J506" s="120">
        <f t="shared" si="44"/>
        <v>0</v>
      </c>
      <c r="K506" s="121">
        <v>1.448</v>
      </c>
      <c r="L506" s="122">
        <f t="shared" si="43"/>
        <v>0</v>
      </c>
      <c r="M506" s="123" t="s">
        <v>1112</v>
      </c>
      <c r="N506" s="122" t="s">
        <v>643</v>
      </c>
      <c r="O506" s="123">
        <v>73262000</v>
      </c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</row>
    <row r="507" spans="1:78" s="3" customFormat="1" ht="12.75" customHeight="1" x14ac:dyDescent="0.25">
      <c r="A507" s="2"/>
      <c r="B507" s="72" t="s">
        <v>622</v>
      </c>
      <c r="C507" s="54" t="s">
        <v>447</v>
      </c>
      <c r="D507" s="13" t="s">
        <v>1698</v>
      </c>
      <c r="E507" s="117"/>
      <c r="F507" s="118" t="s">
        <v>26</v>
      </c>
      <c r="G507" s="119">
        <f t="shared" si="41"/>
        <v>44.66</v>
      </c>
      <c r="H507" s="134">
        <f t="shared" si="42"/>
        <v>0</v>
      </c>
      <c r="I507" s="119">
        <v>44.66</v>
      </c>
      <c r="J507" s="120">
        <f t="shared" si="44"/>
        <v>0</v>
      </c>
      <c r="K507" s="121">
        <v>1.635</v>
      </c>
      <c r="L507" s="122">
        <f t="shared" si="43"/>
        <v>0</v>
      </c>
      <c r="M507" s="123" t="s">
        <v>1113</v>
      </c>
      <c r="N507" s="122" t="s">
        <v>643</v>
      </c>
      <c r="O507" s="123">
        <v>73262000</v>
      </c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</row>
    <row r="508" spans="1:78" s="3" customFormat="1" ht="12.75" customHeight="1" x14ac:dyDescent="0.25">
      <c r="A508" s="2"/>
      <c r="B508" s="72" t="s">
        <v>622</v>
      </c>
      <c r="C508" s="54" t="s">
        <v>448</v>
      </c>
      <c r="D508" s="13" t="s">
        <v>1699</v>
      </c>
      <c r="E508" s="117"/>
      <c r="F508" s="118" t="s">
        <v>26</v>
      </c>
      <c r="G508" s="119">
        <f t="shared" si="41"/>
        <v>49.56</v>
      </c>
      <c r="H508" s="134">
        <f t="shared" si="42"/>
        <v>0</v>
      </c>
      <c r="I508" s="119">
        <v>49.56</v>
      </c>
      <c r="J508" s="120">
        <f t="shared" si="44"/>
        <v>0</v>
      </c>
      <c r="K508" s="121">
        <v>1.8240000000000001</v>
      </c>
      <c r="L508" s="122">
        <f t="shared" si="43"/>
        <v>0</v>
      </c>
      <c r="M508" s="123" t="s">
        <v>1114</v>
      </c>
      <c r="N508" s="122" t="s">
        <v>643</v>
      </c>
      <c r="O508" s="123">
        <v>73262000</v>
      </c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</row>
    <row r="509" spans="1:78" s="3" customFormat="1" ht="12.75" customHeight="1" x14ac:dyDescent="0.25">
      <c r="A509" s="2"/>
      <c r="B509" s="72" t="s">
        <v>622</v>
      </c>
      <c r="C509" s="54" t="s">
        <v>449</v>
      </c>
      <c r="D509" s="13" t="s">
        <v>1700</v>
      </c>
      <c r="E509" s="117"/>
      <c r="F509" s="118" t="s">
        <v>26</v>
      </c>
      <c r="G509" s="119">
        <f t="shared" si="41"/>
        <v>55.44</v>
      </c>
      <c r="H509" s="134">
        <f t="shared" si="42"/>
        <v>0</v>
      </c>
      <c r="I509" s="119">
        <v>55.44</v>
      </c>
      <c r="J509" s="120">
        <f t="shared" si="44"/>
        <v>0</v>
      </c>
      <c r="K509" s="121">
        <v>2.0289999999999999</v>
      </c>
      <c r="L509" s="122">
        <f t="shared" si="43"/>
        <v>0</v>
      </c>
      <c r="M509" s="123" t="s">
        <v>1115</v>
      </c>
      <c r="N509" s="122" t="s">
        <v>643</v>
      </c>
      <c r="O509" s="123">
        <v>73262000</v>
      </c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</row>
    <row r="510" spans="1:78" s="3" customFormat="1" ht="12.75" customHeight="1" x14ac:dyDescent="0.25">
      <c r="A510" s="2"/>
      <c r="B510" s="72" t="s">
        <v>622</v>
      </c>
      <c r="C510" s="54" t="s">
        <v>450</v>
      </c>
      <c r="D510" s="13" t="s">
        <v>1701</v>
      </c>
      <c r="E510" s="117"/>
      <c r="F510" s="118" t="s">
        <v>26</v>
      </c>
      <c r="G510" s="119">
        <f t="shared" si="41"/>
        <v>65.959999999999994</v>
      </c>
      <c r="H510" s="134">
        <f t="shared" si="42"/>
        <v>0</v>
      </c>
      <c r="I510" s="119">
        <v>65.959999999999994</v>
      </c>
      <c r="J510" s="120">
        <f t="shared" si="44"/>
        <v>0</v>
      </c>
      <c r="K510" s="121">
        <v>2.403</v>
      </c>
      <c r="L510" s="122">
        <f t="shared" si="43"/>
        <v>0</v>
      </c>
      <c r="M510" s="123" t="s">
        <v>1116</v>
      </c>
      <c r="N510" s="122" t="s">
        <v>643</v>
      </c>
      <c r="O510" s="123">
        <v>73262000</v>
      </c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</row>
    <row r="511" spans="1:78" s="3" customFormat="1" ht="12.75" customHeight="1" x14ac:dyDescent="0.25">
      <c r="A511" s="2"/>
      <c r="B511" s="72" t="s">
        <v>622</v>
      </c>
      <c r="C511" s="54" t="s">
        <v>451</v>
      </c>
      <c r="D511" s="13" t="s">
        <v>1702</v>
      </c>
      <c r="E511" s="117"/>
      <c r="F511" s="118" t="s">
        <v>26</v>
      </c>
      <c r="G511" s="119">
        <f t="shared" si="41"/>
        <v>76.900000000000006</v>
      </c>
      <c r="H511" s="134">
        <f t="shared" si="42"/>
        <v>0</v>
      </c>
      <c r="I511" s="119">
        <v>76.900000000000006</v>
      </c>
      <c r="J511" s="120">
        <f t="shared" si="44"/>
        <v>0</v>
      </c>
      <c r="K511" s="121">
        <v>2.8010000000000002</v>
      </c>
      <c r="L511" s="122">
        <f t="shared" si="43"/>
        <v>0</v>
      </c>
      <c r="M511" s="123" t="s">
        <v>1117</v>
      </c>
      <c r="N511" s="122" t="s">
        <v>643</v>
      </c>
      <c r="O511" s="123">
        <v>73262000</v>
      </c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</row>
    <row r="512" spans="1:78" s="3" customFormat="1" ht="12.75" customHeight="1" x14ac:dyDescent="0.25">
      <c r="A512" s="2"/>
      <c r="B512" s="72" t="s">
        <v>622</v>
      </c>
      <c r="C512" s="54" t="s">
        <v>452</v>
      </c>
      <c r="D512" s="13" t="s">
        <v>1703</v>
      </c>
      <c r="E512" s="117"/>
      <c r="F512" s="118" t="s">
        <v>26</v>
      </c>
      <c r="G512" s="119">
        <f t="shared" si="41"/>
        <v>29.92</v>
      </c>
      <c r="H512" s="134">
        <f t="shared" si="42"/>
        <v>0</v>
      </c>
      <c r="I512" s="119">
        <v>29.92</v>
      </c>
      <c r="J512" s="120">
        <f t="shared" si="44"/>
        <v>0</v>
      </c>
      <c r="K512" s="121">
        <v>0.93700000000000006</v>
      </c>
      <c r="L512" s="122">
        <f t="shared" si="43"/>
        <v>0</v>
      </c>
      <c r="M512" s="123" t="s">
        <v>1118</v>
      </c>
      <c r="N512" s="122" t="s">
        <v>643</v>
      </c>
      <c r="O512" s="123">
        <v>73262000</v>
      </c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</row>
    <row r="513" spans="1:78" s="3" customFormat="1" ht="12.75" customHeight="1" x14ac:dyDescent="0.25">
      <c r="A513" s="2"/>
      <c r="B513" s="72" t="s">
        <v>622</v>
      </c>
      <c r="C513" s="54" t="s">
        <v>453</v>
      </c>
      <c r="D513" s="13" t="s">
        <v>1704</v>
      </c>
      <c r="E513" s="117"/>
      <c r="F513" s="118" t="s">
        <v>26</v>
      </c>
      <c r="G513" s="119">
        <f t="shared" si="41"/>
        <v>35.54</v>
      </c>
      <c r="H513" s="134">
        <f t="shared" si="42"/>
        <v>0</v>
      </c>
      <c r="I513" s="119">
        <v>35.54</v>
      </c>
      <c r="J513" s="120">
        <f t="shared" si="44"/>
        <v>0</v>
      </c>
      <c r="K513" s="121">
        <v>1.1240000000000001</v>
      </c>
      <c r="L513" s="122">
        <f t="shared" si="43"/>
        <v>0</v>
      </c>
      <c r="M513" s="123" t="s">
        <v>1119</v>
      </c>
      <c r="N513" s="122" t="s">
        <v>643</v>
      </c>
      <c r="O513" s="123">
        <v>73262000</v>
      </c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</row>
    <row r="514" spans="1:78" s="3" customFormat="1" ht="12.75" customHeight="1" x14ac:dyDescent="0.25">
      <c r="A514" s="2"/>
      <c r="B514" s="60" t="s">
        <v>622</v>
      </c>
      <c r="C514" s="54" t="s">
        <v>454</v>
      </c>
      <c r="D514" s="13" t="s">
        <v>1705</v>
      </c>
      <c r="E514" s="117"/>
      <c r="F514" s="118" t="s">
        <v>26</v>
      </c>
      <c r="G514" s="119">
        <f t="shared" si="41"/>
        <v>9.08</v>
      </c>
      <c r="H514" s="134">
        <f t="shared" si="42"/>
        <v>0</v>
      </c>
      <c r="I514" s="119">
        <v>9.08</v>
      </c>
      <c r="J514" s="120">
        <f t="shared" si="44"/>
        <v>0</v>
      </c>
      <c r="K514" s="121">
        <v>0.30499999999999999</v>
      </c>
      <c r="L514" s="122">
        <f t="shared" si="43"/>
        <v>0</v>
      </c>
      <c r="M514" s="123" t="s">
        <v>1120</v>
      </c>
      <c r="N514" s="122" t="s">
        <v>643</v>
      </c>
      <c r="O514" s="123">
        <v>73262000</v>
      </c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</row>
    <row r="515" spans="1:78" s="3" customFormat="1" ht="12.75" customHeight="1" x14ac:dyDescent="0.25">
      <c r="A515" s="2"/>
      <c r="B515" s="60" t="s">
        <v>622</v>
      </c>
      <c r="C515" s="54" t="s">
        <v>455</v>
      </c>
      <c r="D515" s="13" t="s">
        <v>1706</v>
      </c>
      <c r="E515" s="117"/>
      <c r="F515" s="118" t="s">
        <v>26</v>
      </c>
      <c r="G515" s="119">
        <f t="shared" si="41"/>
        <v>13.66</v>
      </c>
      <c r="H515" s="134">
        <f t="shared" si="42"/>
        <v>0</v>
      </c>
      <c r="I515" s="119">
        <v>13.66</v>
      </c>
      <c r="J515" s="120">
        <f t="shared" si="44"/>
        <v>0</v>
      </c>
      <c r="K515" s="121">
        <v>0.50700000000000001</v>
      </c>
      <c r="L515" s="122">
        <f t="shared" si="43"/>
        <v>0</v>
      </c>
      <c r="M515" s="123" t="s">
        <v>1121</v>
      </c>
      <c r="N515" s="122" t="s">
        <v>643</v>
      </c>
      <c r="O515" s="123">
        <v>73262000</v>
      </c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</row>
    <row r="516" spans="1:78" s="3" customFormat="1" ht="12.75" customHeight="1" x14ac:dyDescent="0.25">
      <c r="A516" s="2"/>
      <c r="B516" s="60" t="s">
        <v>622</v>
      </c>
      <c r="C516" s="54" t="s">
        <v>456</v>
      </c>
      <c r="D516" s="13" t="s">
        <v>1707</v>
      </c>
      <c r="E516" s="117"/>
      <c r="F516" s="118" t="s">
        <v>26</v>
      </c>
      <c r="G516" s="119">
        <f t="shared" si="41"/>
        <v>18.440000000000001</v>
      </c>
      <c r="H516" s="134">
        <f t="shared" si="42"/>
        <v>0</v>
      </c>
      <c r="I516" s="119">
        <v>18.440000000000001</v>
      </c>
      <c r="J516" s="120">
        <f t="shared" si="44"/>
        <v>0</v>
      </c>
      <c r="K516" s="121">
        <v>0.7</v>
      </c>
      <c r="L516" s="122">
        <f t="shared" si="43"/>
        <v>0</v>
      </c>
      <c r="M516" s="123" t="s">
        <v>1122</v>
      </c>
      <c r="N516" s="122" t="s">
        <v>643</v>
      </c>
      <c r="O516" s="123">
        <v>73262000</v>
      </c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</row>
    <row r="517" spans="1:78" s="3" customFormat="1" ht="12.75" customHeight="1" x14ac:dyDescent="0.25">
      <c r="A517" s="2"/>
      <c r="B517" s="60" t="s">
        <v>622</v>
      </c>
      <c r="C517" s="54" t="s">
        <v>457</v>
      </c>
      <c r="D517" s="13" t="s">
        <v>1708</v>
      </c>
      <c r="E517" s="117"/>
      <c r="F517" s="118" t="s">
        <v>26</v>
      </c>
      <c r="G517" s="119">
        <f t="shared" si="41"/>
        <v>33.119999999999997</v>
      </c>
      <c r="H517" s="134">
        <f t="shared" si="42"/>
        <v>0</v>
      </c>
      <c r="I517" s="119">
        <v>33.119999999999997</v>
      </c>
      <c r="J517" s="120">
        <f t="shared" si="44"/>
        <v>0</v>
      </c>
      <c r="K517" s="121">
        <v>1.47</v>
      </c>
      <c r="L517" s="122">
        <f t="shared" si="43"/>
        <v>0</v>
      </c>
      <c r="M517" s="123" t="s">
        <v>1123</v>
      </c>
      <c r="N517" s="122" t="s">
        <v>643</v>
      </c>
      <c r="O517" s="123">
        <v>73262000</v>
      </c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</row>
    <row r="518" spans="1:78" s="3" customFormat="1" ht="12.75" customHeight="1" x14ac:dyDescent="0.25">
      <c r="A518" s="2"/>
      <c r="B518" s="60" t="s">
        <v>622</v>
      </c>
      <c r="C518" s="54" t="s">
        <v>458</v>
      </c>
      <c r="D518" s="13" t="s">
        <v>1709</v>
      </c>
      <c r="E518" s="117"/>
      <c r="F518" s="118" t="s">
        <v>26</v>
      </c>
      <c r="G518" s="119">
        <f t="shared" si="41"/>
        <v>41.86</v>
      </c>
      <c r="H518" s="134">
        <f t="shared" si="42"/>
        <v>0</v>
      </c>
      <c r="I518" s="119">
        <v>41.86</v>
      </c>
      <c r="J518" s="120">
        <f t="shared" si="44"/>
        <v>0</v>
      </c>
      <c r="K518" s="121">
        <v>1.835</v>
      </c>
      <c r="L518" s="122">
        <f t="shared" si="43"/>
        <v>0</v>
      </c>
      <c r="M518" s="123" t="s">
        <v>1124</v>
      </c>
      <c r="N518" s="122" t="s">
        <v>643</v>
      </c>
      <c r="O518" s="123">
        <v>73262000</v>
      </c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</row>
    <row r="519" spans="1:78" s="3" customFormat="1" ht="12.75" customHeight="1" x14ac:dyDescent="0.25">
      <c r="A519" s="2"/>
      <c r="B519" s="60" t="s">
        <v>622</v>
      </c>
      <c r="C519" s="54" t="s">
        <v>459</v>
      </c>
      <c r="D519" s="13" t="s">
        <v>1710</v>
      </c>
      <c r="E519" s="117"/>
      <c r="F519" s="118" t="s">
        <v>26</v>
      </c>
      <c r="G519" s="119">
        <f t="shared" si="41"/>
        <v>47.62</v>
      </c>
      <c r="H519" s="134">
        <f t="shared" si="42"/>
        <v>0</v>
      </c>
      <c r="I519" s="119">
        <v>47.62</v>
      </c>
      <c r="J519" s="120">
        <f t="shared" si="44"/>
        <v>0</v>
      </c>
      <c r="K519" s="121">
        <v>2.149</v>
      </c>
      <c r="L519" s="122">
        <f t="shared" si="43"/>
        <v>0</v>
      </c>
      <c r="M519" s="123" t="s">
        <v>1125</v>
      </c>
      <c r="N519" s="122" t="s">
        <v>643</v>
      </c>
      <c r="O519" s="123">
        <v>73262000</v>
      </c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</row>
    <row r="520" spans="1:78" s="3" customFormat="1" ht="12.75" customHeight="1" x14ac:dyDescent="0.25">
      <c r="A520" s="2"/>
      <c r="B520" s="60" t="s">
        <v>622</v>
      </c>
      <c r="C520" s="54" t="s">
        <v>460</v>
      </c>
      <c r="D520" s="13" t="s">
        <v>1711</v>
      </c>
      <c r="E520" s="117"/>
      <c r="F520" s="118" t="s">
        <v>26</v>
      </c>
      <c r="G520" s="119">
        <f t="shared" si="41"/>
        <v>64.3</v>
      </c>
      <c r="H520" s="134">
        <f t="shared" si="42"/>
        <v>0</v>
      </c>
      <c r="I520" s="119">
        <v>64.3</v>
      </c>
      <c r="J520" s="120">
        <f t="shared" si="44"/>
        <v>0</v>
      </c>
      <c r="K520" s="121">
        <v>2.74</v>
      </c>
      <c r="L520" s="122">
        <f t="shared" si="43"/>
        <v>0</v>
      </c>
      <c r="M520" s="123" t="s">
        <v>1126</v>
      </c>
      <c r="N520" s="122" t="s">
        <v>643</v>
      </c>
      <c r="O520" s="123">
        <v>73262000</v>
      </c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</row>
    <row r="521" spans="1:78" s="3" customFormat="1" ht="12.75" customHeight="1" x14ac:dyDescent="0.25">
      <c r="A521" s="2"/>
      <c r="B521" s="60" t="s">
        <v>622</v>
      </c>
      <c r="C521" s="54" t="s">
        <v>461</v>
      </c>
      <c r="D521" s="13" t="s">
        <v>1712</v>
      </c>
      <c r="E521" s="117"/>
      <c r="F521" s="118" t="s">
        <v>26</v>
      </c>
      <c r="G521" s="119">
        <f t="shared" si="41"/>
        <v>78.88</v>
      </c>
      <c r="H521" s="134">
        <f t="shared" si="42"/>
        <v>0</v>
      </c>
      <c r="I521" s="119">
        <v>78.88</v>
      </c>
      <c r="J521" s="120">
        <f t="shared" si="44"/>
        <v>0</v>
      </c>
      <c r="K521" s="121">
        <v>3.32</v>
      </c>
      <c r="L521" s="122">
        <f t="shared" si="43"/>
        <v>0</v>
      </c>
      <c r="M521" s="123" t="s">
        <v>1127</v>
      </c>
      <c r="N521" s="122" t="s">
        <v>643</v>
      </c>
      <c r="O521" s="123">
        <v>73262000</v>
      </c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</row>
    <row r="522" spans="1:78" s="3" customFormat="1" ht="12.75" customHeight="1" x14ac:dyDescent="0.25">
      <c r="A522" s="2"/>
      <c r="B522" s="60" t="s">
        <v>622</v>
      </c>
      <c r="C522" s="54" t="s">
        <v>462</v>
      </c>
      <c r="D522" s="13" t="s">
        <v>1713</v>
      </c>
      <c r="E522" s="117"/>
      <c r="F522" s="118" t="s">
        <v>26</v>
      </c>
      <c r="G522" s="119">
        <f t="shared" si="41"/>
        <v>13.06</v>
      </c>
      <c r="H522" s="134">
        <f t="shared" si="42"/>
        <v>0</v>
      </c>
      <c r="I522" s="119">
        <v>13.06</v>
      </c>
      <c r="J522" s="120">
        <f t="shared" si="44"/>
        <v>0</v>
      </c>
      <c r="K522" s="121">
        <v>0.47699999999999998</v>
      </c>
      <c r="L522" s="122">
        <f t="shared" si="43"/>
        <v>0</v>
      </c>
      <c r="M522" s="123" t="s">
        <v>1128</v>
      </c>
      <c r="N522" s="122" t="s">
        <v>643</v>
      </c>
      <c r="O522" s="123">
        <v>73262000</v>
      </c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</row>
    <row r="523" spans="1:78" s="3" customFormat="1" ht="12.75" customHeight="1" x14ac:dyDescent="0.25">
      <c r="A523" s="2"/>
      <c r="B523" s="60" t="s">
        <v>622</v>
      </c>
      <c r="C523" s="54" t="s">
        <v>463</v>
      </c>
      <c r="D523" s="13" t="s">
        <v>1714</v>
      </c>
      <c r="E523" s="117"/>
      <c r="F523" s="118" t="s">
        <v>26</v>
      </c>
      <c r="G523" s="119">
        <f t="shared" si="41"/>
        <v>20.239999999999998</v>
      </c>
      <c r="H523" s="134">
        <f t="shared" si="42"/>
        <v>0</v>
      </c>
      <c r="I523" s="119">
        <v>20.239999999999998</v>
      </c>
      <c r="J523" s="120">
        <f t="shared" si="44"/>
        <v>0</v>
      </c>
      <c r="K523" s="121">
        <v>0.80200000000000005</v>
      </c>
      <c r="L523" s="122">
        <f t="shared" si="43"/>
        <v>0</v>
      </c>
      <c r="M523" s="123" t="s">
        <v>1129</v>
      </c>
      <c r="N523" s="122" t="s">
        <v>643</v>
      </c>
      <c r="O523" s="123">
        <v>73262000</v>
      </c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</row>
    <row r="524" spans="1:78" s="3" customFormat="1" ht="12.75" customHeight="1" x14ac:dyDescent="0.25">
      <c r="A524" s="2"/>
      <c r="B524" s="60" t="s">
        <v>622</v>
      </c>
      <c r="C524" s="54" t="s">
        <v>464</v>
      </c>
      <c r="D524" s="13" t="s">
        <v>1715</v>
      </c>
      <c r="E524" s="117"/>
      <c r="F524" s="118" t="s">
        <v>44</v>
      </c>
      <c r="G524" s="119">
        <f t="shared" si="41"/>
        <v>4.84</v>
      </c>
      <c r="H524" s="134">
        <f t="shared" si="42"/>
        <v>0</v>
      </c>
      <c r="I524" s="119">
        <v>4.84</v>
      </c>
      <c r="J524" s="120">
        <f t="shared" si="44"/>
        <v>0</v>
      </c>
      <c r="K524" s="121">
        <v>0.14699999999999999</v>
      </c>
      <c r="L524" s="122">
        <f t="shared" si="43"/>
        <v>0</v>
      </c>
      <c r="M524" s="123" t="s">
        <v>1130</v>
      </c>
      <c r="N524" s="122" t="s">
        <v>643</v>
      </c>
      <c r="O524" s="123">
        <v>73262000</v>
      </c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</row>
    <row r="525" spans="1:78" s="3" customFormat="1" ht="12.75" customHeight="1" x14ac:dyDescent="0.25">
      <c r="A525" s="2"/>
      <c r="B525" s="60" t="s">
        <v>622</v>
      </c>
      <c r="C525" s="54" t="s">
        <v>465</v>
      </c>
      <c r="D525" s="13" t="s">
        <v>1716</v>
      </c>
      <c r="E525" s="117"/>
      <c r="F525" s="118" t="s">
        <v>44</v>
      </c>
      <c r="G525" s="119">
        <f t="shared" si="41"/>
        <v>3.16</v>
      </c>
      <c r="H525" s="134">
        <f t="shared" si="42"/>
        <v>0</v>
      </c>
      <c r="I525" s="119">
        <v>3.16</v>
      </c>
      <c r="J525" s="120">
        <f t="shared" si="44"/>
        <v>0</v>
      </c>
      <c r="K525" s="121">
        <v>3.3000000000000002E-2</v>
      </c>
      <c r="L525" s="122">
        <f t="shared" si="43"/>
        <v>0</v>
      </c>
      <c r="M525" s="123" t="s">
        <v>1131</v>
      </c>
      <c r="N525" s="122" t="s">
        <v>643</v>
      </c>
      <c r="O525" s="123">
        <v>73262000</v>
      </c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</row>
    <row r="526" spans="1:78" s="3" customFormat="1" ht="12.75" customHeight="1" x14ac:dyDescent="0.25">
      <c r="A526" s="2"/>
      <c r="B526" s="60" t="s">
        <v>622</v>
      </c>
      <c r="C526" s="54" t="s">
        <v>466</v>
      </c>
      <c r="D526" s="13" t="s">
        <v>1717</v>
      </c>
      <c r="E526" s="117"/>
      <c r="F526" s="118" t="s">
        <v>44</v>
      </c>
      <c r="G526" s="119">
        <f t="shared" si="41"/>
        <v>2.4</v>
      </c>
      <c r="H526" s="134">
        <f t="shared" si="42"/>
        <v>0</v>
      </c>
      <c r="I526" s="119">
        <v>2.4</v>
      </c>
      <c r="J526" s="120">
        <f t="shared" si="44"/>
        <v>0</v>
      </c>
      <c r="K526" s="121">
        <v>3.1E-2</v>
      </c>
      <c r="L526" s="122">
        <f t="shared" si="43"/>
        <v>0</v>
      </c>
      <c r="M526" s="123" t="s">
        <v>1132</v>
      </c>
      <c r="N526" s="122" t="s">
        <v>643</v>
      </c>
      <c r="O526" s="123">
        <v>73262000</v>
      </c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</row>
    <row r="527" spans="1:78" s="3" customFormat="1" ht="12.75" customHeight="1" x14ac:dyDescent="0.25">
      <c r="A527" s="2"/>
      <c r="B527" s="60" t="s">
        <v>622</v>
      </c>
      <c r="C527" s="54" t="s">
        <v>467</v>
      </c>
      <c r="D527" s="13" t="s">
        <v>1718</v>
      </c>
      <c r="E527" s="117"/>
      <c r="F527" s="118" t="s">
        <v>44</v>
      </c>
      <c r="G527" s="119">
        <f t="shared" si="41"/>
        <v>5.42</v>
      </c>
      <c r="H527" s="134">
        <f t="shared" si="42"/>
        <v>0</v>
      </c>
      <c r="I527" s="119">
        <v>5.42</v>
      </c>
      <c r="J527" s="120">
        <f t="shared" si="44"/>
        <v>0</v>
      </c>
      <c r="K527" s="121">
        <v>0.29399999999999998</v>
      </c>
      <c r="L527" s="122">
        <f t="shared" si="43"/>
        <v>0</v>
      </c>
      <c r="M527" s="123" t="s">
        <v>1133</v>
      </c>
      <c r="N527" s="122" t="s">
        <v>643</v>
      </c>
      <c r="O527" s="123">
        <v>73262000</v>
      </c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</row>
    <row r="528" spans="1:78" s="3" customFormat="1" ht="12.75" customHeight="1" x14ac:dyDescent="0.25">
      <c r="A528" s="2"/>
      <c r="B528" s="60" t="s">
        <v>622</v>
      </c>
      <c r="C528" s="54" t="s">
        <v>468</v>
      </c>
      <c r="D528" s="13" t="s">
        <v>1719</v>
      </c>
      <c r="E528" s="117"/>
      <c r="F528" s="118" t="s">
        <v>44</v>
      </c>
      <c r="G528" s="119">
        <f t="shared" si="41"/>
        <v>10.62</v>
      </c>
      <c r="H528" s="134">
        <f t="shared" si="42"/>
        <v>0</v>
      </c>
      <c r="I528" s="119">
        <v>10.62</v>
      </c>
      <c r="J528" s="120">
        <f t="shared" si="44"/>
        <v>0</v>
      </c>
      <c r="K528" s="121">
        <v>0.17299999999999999</v>
      </c>
      <c r="L528" s="122">
        <f t="shared" si="43"/>
        <v>0</v>
      </c>
      <c r="M528" s="123" t="s">
        <v>1134</v>
      </c>
      <c r="N528" s="122">
        <v>3</v>
      </c>
      <c r="O528" s="123">
        <v>73262000</v>
      </c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</row>
    <row r="529" spans="1:78" s="3" customFormat="1" ht="12.75" customHeight="1" x14ac:dyDescent="0.25">
      <c r="A529" s="2"/>
      <c r="B529" s="60" t="s">
        <v>622</v>
      </c>
      <c r="C529" s="54" t="s">
        <v>469</v>
      </c>
      <c r="D529" s="13" t="s">
        <v>1720</v>
      </c>
      <c r="E529" s="117"/>
      <c r="F529" s="118" t="s">
        <v>44</v>
      </c>
      <c r="G529" s="119">
        <f t="shared" si="41"/>
        <v>9.7200000000000006</v>
      </c>
      <c r="H529" s="134">
        <f t="shared" si="42"/>
        <v>0</v>
      </c>
      <c r="I529" s="119">
        <v>9.7200000000000006</v>
      </c>
      <c r="J529" s="120">
        <f t="shared" si="44"/>
        <v>0</v>
      </c>
      <c r="K529" s="121">
        <v>0.251</v>
      </c>
      <c r="L529" s="122">
        <f t="shared" si="43"/>
        <v>0</v>
      </c>
      <c r="M529" s="123" t="s">
        <v>1135</v>
      </c>
      <c r="N529" s="122">
        <v>3</v>
      </c>
      <c r="O529" s="123">
        <v>73262000</v>
      </c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</row>
    <row r="530" spans="1:78" s="3" customFormat="1" ht="12.75" customHeight="1" x14ac:dyDescent="0.25">
      <c r="A530" s="2"/>
      <c r="B530" s="60" t="s">
        <v>622</v>
      </c>
      <c r="C530" s="54" t="s">
        <v>470</v>
      </c>
      <c r="D530" s="13" t="s">
        <v>1721</v>
      </c>
      <c r="E530" s="117"/>
      <c r="F530" s="118" t="s">
        <v>44</v>
      </c>
      <c r="G530" s="119">
        <f t="shared" si="41"/>
        <v>5.22</v>
      </c>
      <c r="H530" s="134">
        <f t="shared" si="42"/>
        <v>0</v>
      </c>
      <c r="I530" s="119">
        <v>5.22</v>
      </c>
      <c r="J530" s="120">
        <f t="shared" si="44"/>
        <v>0</v>
      </c>
      <c r="K530" s="121">
        <v>0.06</v>
      </c>
      <c r="L530" s="122">
        <f t="shared" si="43"/>
        <v>0</v>
      </c>
      <c r="M530" s="123" t="s">
        <v>1136</v>
      </c>
      <c r="N530" s="122" t="s">
        <v>643</v>
      </c>
      <c r="O530" s="123">
        <v>73262000</v>
      </c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</row>
    <row r="531" spans="1:78" s="3" customFormat="1" ht="12.75" customHeight="1" x14ac:dyDescent="0.25">
      <c r="A531" s="2"/>
      <c r="B531" s="60" t="s">
        <v>622</v>
      </c>
      <c r="C531" s="54" t="s">
        <v>471</v>
      </c>
      <c r="D531" s="13" t="s">
        <v>1722</v>
      </c>
      <c r="E531" s="117"/>
      <c r="F531" s="118" t="s">
        <v>54</v>
      </c>
      <c r="G531" s="119">
        <f t="shared" si="41"/>
        <v>24</v>
      </c>
      <c r="H531" s="134">
        <f t="shared" si="42"/>
        <v>0</v>
      </c>
      <c r="I531" s="119">
        <v>24</v>
      </c>
      <c r="J531" s="120">
        <f t="shared" si="44"/>
        <v>0</v>
      </c>
      <c r="K531" s="121">
        <v>0.89</v>
      </c>
      <c r="L531" s="122">
        <f t="shared" si="43"/>
        <v>0</v>
      </c>
      <c r="M531" s="123" t="s">
        <v>1137</v>
      </c>
      <c r="N531" s="122" t="s">
        <v>643</v>
      </c>
      <c r="O531" s="123">
        <v>73262000</v>
      </c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</row>
    <row r="532" spans="1:78" s="3" customFormat="1" ht="12.75" customHeight="1" x14ac:dyDescent="0.25">
      <c r="A532" s="2"/>
      <c r="B532" s="60" t="s">
        <v>622</v>
      </c>
      <c r="C532" s="54" t="s">
        <v>472</v>
      </c>
      <c r="D532" s="13" t="s">
        <v>1723</v>
      </c>
      <c r="E532" s="117"/>
      <c r="F532" s="118" t="s">
        <v>44</v>
      </c>
      <c r="G532" s="119">
        <f t="shared" si="41"/>
        <v>1.08</v>
      </c>
      <c r="H532" s="134">
        <f t="shared" si="42"/>
        <v>0</v>
      </c>
      <c r="I532" s="119">
        <v>1.08</v>
      </c>
      <c r="J532" s="120">
        <f t="shared" si="44"/>
        <v>0</v>
      </c>
      <c r="K532" s="121">
        <v>1.4E-2</v>
      </c>
      <c r="L532" s="122">
        <f t="shared" si="43"/>
        <v>0</v>
      </c>
      <c r="M532" s="123" t="s">
        <v>1138</v>
      </c>
      <c r="N532" s="122" t="s">
        <v>643</v>
      </c>
      <c r="O532" s="123">
        <v>73262000</v>
      </c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</row>
    <row r="533" spans="1:78" s="3" customFormat="1" ht="12.75" customHeight="1" x14ac:dyDescent="0.25">
      <c r="A533" s="2"/>
      <c r="B533" s="72" t="s">
        <v>622</v>
      </c>
      <c r="C533" s="54" t="s">
        <v>473</v>
      </c>
      <c r="D533" s="13" t="s">
        <v>1724</v>
      </c>
      <c r="E533" s="117"/>
      <c r="F533" s="118" t="s">
        <v>44</v>
      </c>
      <c r="G533" s="119">
        <f t="shared" si="41"/>
        <v>5.68</v>
      </c>
      <c r="H533" s="134">
        <f t="shared" si="42"/>
        <v>0</v>
      </c>
      <c r="I533" s="119">
        <v>5.68</v>
      </c>
      <c r="J533" s="120">
        <f t="shared" si="44"/>
        <v>0</v>
      </c>
      <c r="K533" s="121">
        <v>8.3000000000000004E-2</v>
      </c>
      <c r="L533" s="122">
        <f t="shared" si="43"/>
        <v>0</v>
      </c>
      <c r="M533" s="123" t="s">
        <v>1139</v>
      </c>
      <c r="N533" s="122" t="s">
        <v>643</v>
      </c>
      <c r="O533" s="123">
        <v>73262000</v>
      </c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</row>
    <row r="534" spans="1:78" s="3" customFormat="1" ht="12.75" customHeight="1" x14ac:dyDescent="0.25">
      <c r="A534" s="2"/>
      <c r="B534" s="72" t="s">
        <v>622</v>
      </c>
      <c r="C534" s="54" t="s">
        <v>474</v>
      </c>
      <c r="D534" s="13" t="s">
        <v>1725</v>
      </c>
      <c r="E534" s="117"/>
      <c r="F534" s="118" t="s">
        <v>44</v>
      </c>
      <c r="G534" s="119">
        <f t="shared" si="41"/>
        <v>11.36</v>
      </c>
      <c r="H534" s="134">
        <f t="shared" si="42"/>
        <v>0</v>
      </c>
      <c r="I534" s="119">
        <v>11.36</v>
      </c>
      <c r="J534" s="120">
        <f t="shared" si="44"/>
        <v>0</v>
      </c>
      <c r="K534" s="121">
        <v>0.30199999999999999</v>
      </c>
      <c r="L534" s="122">
        <f t="shared" si="43"/>
        <v>0</v>
      </c>
      <c r="M534" s="123" t="s">
        <v>1140</v>
      </c>
      <c r="N534" s="122" t="s">
        <v>643</v>
      </c>
      <c r="O534" s="123">
        <v>73262000</v>
      </c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</row>
    <row r="535" spans="1:78" s="3" customFormat="1" ht="12.75" customHeight="1" x14ac:dyDescent="0.25">
      <c r="A535" s="2"/>
      <c r="B535" s="72" t="s">
        <v>622</v>
      </c>
      <c r="C535" s="54" t="s">
        <v>475</v>
      </c>
      <c r="D535" s="13" t="s">
        <v>1726</v>
      </c>
      <c r="E535" s="117"/>
      <c r="F535" s="118" t="s">
        <v>44</v>
      </c>
      <c r="G535" s="119">
        <f t="shared" si="41"/>
        <v>3.84</v>
      </c>
      <c r="H535" s="134">
        <f t="shared" si="42"/>
        <v>0</v>
      </c>
      <c r="I535" s="119">
        <v>3.84</v>
      </c>
      <c r="J535" s="120">
        <f t="shared" si="44"/>
        <v>0</v>
      </c>
      <c r="K535" s="121">
        <v>8.5999999999999993E-2</v>
      </c>
      <c r="L535" s="122">
        <f t="shared" si="43"/>
        <v>0</v>
      </c>
      <c r="M535" s="123" t="s">
        <v>1141</v>
      </c>
      <c r="N535" s="122" t="s">
        <v>643</v>
      </c>
      <c r="O535" s="123">
        <v>73262000</v>
      </c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</row>
    <row r="536" spans="1:78" s="3" customFormat="1" ht="12.75" customHeight="1" x14ac:dyDescent="0.25">
      <c r="A536" s="2"/>
      <c r="B536" s="72" t="s">
        <v>622</v>
      </c>
      <c r="C536" s="54" t="s">
        <v>476</v>
      </c>
      <c r="D536" s="13" t="s">
        <v>1727</v>
      </c>
      <c r="E536" s="117"/>
      <c r="F536" s="118" t="s">
        <v>44</v>
      </c>
      <c r="G536" s="119">
        <f t="shared" si="41"/>
        <v>3.64</v>
      </c>
      <c r="H536" s="134">
        <f t="shared" si="42"/>
        <v>0</v>
      </c>
      <c r="I536" s="119">
        <v>3.64</v>
      </c>
      <c r="J536" s="120">
        <f t="shared" si="44"/>
        <v>0</v>
      </c>
      <c r="K536" s="121">
        <v>7.2999999999999995E-2</v>
      </c>
      <c r="L536" s="122">
        <f t="shared" si="43"/>
        <v>0</v>
      </c>
      <c r="M536" s="123" t="s">
        <v>1142</v>
      </c>
      <c r="N536" s="122" t="s">
        <v>643</v>
      </c>
      <c r="O536" s="123">
        <v>73262000</v>
      </c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</row>
    <row r="537" spans="1:78" s="3" customFormat="1" ht="12.75" customHeight="1" x14ac:dyDescent="0.25">
      <c r="A537" s="2"/>
      <c r="B537" s="72" t="s">
        <v>622</v>
      </c>
      <c r="C537" s="54" t="s">
        <v>477</v>
      </c>
      <c r="D537" s="13" t="s">
        <v>1728</v>
      </c>
      <c r="E537" s="117"/>
      <c r="F537" s="118" t="s">
        <v>44</v>
      </c>
      <c r="G537" s="119">
        <f t="shared" si="41"/>
        <v>4.04</v>
      </c>
      <c r="H537" s="134">
        <f t="shared" si="42"/>
        <v>0</v>
      </c>
      <c r="I537" s="119">
        <v>4.04</v>
      </c>
      <c r="J537" s="120">
        <f t="shared" si="44"/>
        <v>0</v>
      </c>
      <c r="K537" s="121">
        <v>8.6999999999999994E-2</v>
      </c>
      <c r="L537" s="122">
        <f t="shared" si="43"/>
        <v>0</v>
      </c>
      <c r="M537" s="123" t="s">
        <v>1143</v>
      </c>
      <c r="N537" s="122" t="s">
        <v>643</v>
      </c>
      <c r="O537" s="123">
        <v>73262000</v>
      </c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</row>
    <row r="538" spans="1:78" s="3" customFormat="1" ht="12.75" customHeight="1" x14ac:dyDescent="0.25">
      <c r="A538" s="2"/>
      <c r="B538" s="72" t="s">
        <v>622</v>
      </c>
      <c r="C538" s="54" t="s">
        <v>478</v>
      </c>
      <c r="D538" s="13" t="s">
        <v>1729</v>
      </c>
      <c r="E538" s="117"/>
      <c r="F538" s="118" t="s">
        <v>44</v>
      </c>
      <c r="G538" s="119">
        <f t="shared" si="41"/>
        <v>12.66</v>
      </c>
      <c r="H538" s="134">
        <f t="shared" si="42"/>
        <v>0</v>
      </c>
      <c r="I538" s="119">
        <v>12.66</v>
      </c>
      <c r="J538" s="120">
        <f t="shared" si="44"/>
        <v>0</v>
      </c>
      <c r="K538" s="121">
        <v>0.314</v>
      </c>
      <c r="L538" s="122">
        <f t="shared" si="43"/>
        <v>0</v>
      </c>
      <c r="M538" s="123" t="s">
        <v>1144</v>
      </c>
      <c r="N538" s="122" t="s">
        <v>643</v>
      </c>
      <c r="O538" s="123">
        <v>73262000</v>
      </c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</row>
    <row r="539" spans="1:78" s="3" customFormat="1" ht="12.75" customHeight="1" x14ac:dyDescent="0.25">
      <c r="A539" s="2"/>
      <c r="B539" s="72" t="s">
        <v>622</v>
      </c>
      <c r="C539" s="54" t="s">
        <v>479</v>
      </c>
      <c r="D539" s="13" t="s">
        <v>1730</v>
      </c>
      <c r="E539" s="117"/>
      <c r="F539" s="118" t="s">
        <v>44</v>
      </c>
      <c r="G539" s="119">
        <f t="shared" si="41"/>
        <v>4.88</v>
      </c>
      <c r="H539" s="134">
        <f t="shared" si="42"/>
        <v>0</v>
      </c>
      <c r="I539" s="119">
        <v>4.88</v>
      </c>
      <c r="J539" s="120">
        <f t="shared" si="44"/>
        <v>0</v>
      </c>
      <c r="K539" s="121">
        <v>7.8E-2</v>
      </c>
      <c r="L539" s="122">
        <f t="shared" si="43"/>
        <v>0</v>
      </c>
      <c r="M539" s="123" t="s">
        <v>1145</v>
      </c>
      <c r="N539" s="122" t="s">
        <v>643</v>
      </c>
      <c r="O539" s="123">
        <v>73262000</v>
      </c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</row>
    <row r="540" spans="1:78" s="3" customFormat="1" ht="12.75" customHeight="1" x14ac:dyDescent="0.25">
      <c r="A540" s="2"/>
      <c r="B540" s="72" t="s">
        <v>622</v>
      </c>
      <c r="C540" s="54" t="s">
        <v>480</v>
      </c>
      <c r="D540" s="13" t="s">
        <v>1731</v>
      </c>
      <c r="E540" s="117"/>
      <c r="F540" s="118" t="s">
        <v>44</v>
      </c>
      <c r="G540" s="119">
        <f t="shared" si="41"/>
        <v>3.38</v>
      </c>
      <c r="H540" s="134">
        <f t="shared" si="42"/>
        <v>0</v>
      </c>
      <c r="I540" s="119">
        <v>3.38</v>
      </c>
      <c r="J540" s="120">
        <f t="shared" si="44"/>
        <v>0</v>
      </c>
      <c r="K540" s="121">
        <v>4.3999999999999997E-2</v>
      </c>
      <c r="L540" s="122">
        <f t="shared" si="43"/>
        <v>0</v>
      </c>
      <c r="M540" s="123" t="s">
        <v>1146</v>
      </c>
      <c r="N540" s="122" t="s">
        <v>643</v>
      </c>
      <c r="O540" s="123">
        <v>73262000</v>
      </c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</row>
    <row r="541" spans="1:78" s="3" customFormat="1" ht="12.75" customHeight="1" x14ac:dyDescent="0.25">
      <c r="A541" s="2"/>
      <c r="B541" s="72" t="s">
        <v>622</v>
      </c>
      <c r="C541" s="54" t="s">
        <v>481</v>
      </c>
      <c r="D541" s="13" t="s">
        <v>1732</v>
      </c>
      <c r="E541" s="117"/>
      <c r="F541" s="118" t="s">
        <v>44</v>
      </c>
      <c r="G541" s="119">
        <f t="shared" si="41"/>
        <v>2.92</v>
      </c>
      <c r="H541" s="134">
        <f t="shared" si="42"/>
        <v>0</v>
      </c>
      <c r="I541" s="119">
        <v>2.92</v>
      </c>
      <c r="J541" s="120">
        <f t="shared" si="44"/>
        <v>0</v>
      </c>
      <c r="K541" s="121">
        <v>7.1999999999999995E-2</v>
      </c>
      <c r="L541" s="122">
        <f t="shared" si="43"/>
        <v>0</v>
      </c>
      <c r="M541" s="123" t="s">
        <v>1147</v>
      </c>
      <c r="N541" s="122" t="s">
        <v>643</v>
      </c>
      <c r="O541" s="123">
        <v>73262000</v>
      </c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</row>
    <row r="542" spans="1:78" s="3" customFormat="1" ht="12.75" customHeight="1" x14ac:dyDescent="0.25">
      <c r="A542" s="2"/>
      <c r="B542" s="72" t="s">
        <v>622</v>
      </c>
      <c r="C542" s="54" t="s">
        <v>482</v>
      </c>
      <c r="D542" s="13" t="s">
        <v>1733</v>
      </c>
      <c r="E542" s="117"/>
      <c r="F542" s="118" t="s">
        <v>44</v>
      </c>
      <c r="G542" s="119">
        <f t="shared" si="41"/>
        <v>1.66</v>
      </c>
      <c r="H542" s="134">
        <f t="shared" si="42"/>
        <v>0</v>
      </c>
      <c r="I542" s="119">
        <v>1.66</v>
      </c>
      <c r="J542" s="120">
        <f t="shared" si="44"/>
        <v>0</v>
      </c>
      <c r="K542" s="121">
        <v>2.1000000000000001E-2</v>
      </c>
      <c r="L542" s="122">
        <f t="shared" si="43"/>
        <v>0</v>
      </c>
      <c r="M542" s="123" t="s">
        <v>1148</v>
      </c>
      <c r="N542" s="122" t="s">
        <v>643</v>
      </c>
      <c r="O542" s="123">
        <v>73262000</v>
      </c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</row>
    <row r="543" spans="1:78" s="3" customFormat="1" ht="12.75" customHeight="1" x14ac:dyDescent="0.25">
      <c r="A543" s="2"/>
      <c r="B543" s="72" t="s">
        <v>622</v>
      </c>
      <c r="C543" s="54" t="s">
        <v>483</v>
      </c>
      <c r="D543" s="13" t="s">
        <v>1734</v>
      </c>
      <c r="E543" s="117"/>
      <c r="F543" s="118" t="s">
        <v>44</v>
      </c>
      <c r="G543" s="119">
        <f t="shared" si="41"/>
        <v>3.84</v>
      </c>
      <c r="H543" s="134">
        <f t="shared" si="42"/>
        <v>0</v>
      </c>
      <c r="I543" s="119">
        <v>3.84</v>
      </c>
      <c r="J543" s="120">
        <f t="shared" si="44"/>
        <v>0</v>
      </c>
      <c r="K543" s="121">
        <v>0.33</v>
      </c>
      <c r="L543" s="122">
        <f t="shared" si="43"/>
        <v>0</v>
      </c>
      <c r="M543" s="123" t="s">
        <v>1149</v>
      </c>
      <c r="N543" s="122" t="s">
        <v>643</v>
      </c>
      <c r="O543" s="123">
        <v>73262000</v>
      </c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</row>
    <row r="544" spans="1:78" s="3" customFormat="1" ht="12.75" customHeight="1" x14ac:dyDescent="0.25">
      <c r="A544" s="2"/>
      <c r="B544" s="72" t="s">
        <v>622</v>
      </c>
      <c r="C544" s="54" t="s">
        <v>484</v>
      </c>
      <c r="D544" s="13" t="s">
        <v>1735</v>
      </c>
      <c r="E544" s="117"/>
      <c r="F544" s="118" t="s">
        <v>44</v>
      </c>
      <c r="G544" s="119">
        <f t="shared" si="41"/>
        <v>2.46</v>
      </c>
      <c r="H544" s="134">
        <f t="shared" si="42"/>
        <v>0</v>
      </c>
      <c r="I544" s="119">
        <v>2.46</v>
      </c>
      <c r="J544" s="120">
        <f t="shared" si="44"/>
        <v>0</v>
      </c>
      <c r="K544" s="121">
        <v>4.2000000000000003E-2</v>
      </c>
      <c r="L544" s="122">
        <f t="shared" si="43"/>
        <v>0</v>
      </c>
      <c r="M544" s="123" t="s">
        <v>1150</v>
      </c>
      <c r="N544" s="122">
        <v>3</v>
      </c>
      <c r="O544" s="123">
        <v>73262000</v>
      </c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</row>
    <row r="545" spans="1:78" s="3" customFormat="1" ht="12.75" customHeight="1" x14ac:dyDescent="0.25">
      <c r="A545" s="2"/>
      <c r="B545" s="72" t="s">
        <v>622</v>
      </c>
      <c r="C545" s="54" t="s">
        <v>485</v>
      </c>
      <c r="D545" s="13" t="s">
        <v>1736</v>
      </c>
      <c r="E545" s="117"/>
      <c r="F545" s="118" t="s">
        <v>44</v>
      </c>
      <c r="G545" s="119">
        <f t="shared" si="41"/>
        <v>2.8</v>
      </c>
      <c r="H545" s="134">
        <f t="shared" si="42"/>
        <v>0</v>
      </c>
      <c r="I545" s="119">
        <v>2.8</v>
      </c>
      <c r="J545" s="120">
        <f t="shared" si="44"/>
        <v>0</v>
      </c>
      <c r="K545" s="121">
        <v>2.5000000000000001E-2</v>
      </c>
      <c r="L545" s="122">
        <f t="shared" si="43"/>
        <v>0</v>
      </c>
      <c r="M545" s="123" t="s">
        <v>1151</v>
      </c>
      <c r="N545" s="122" t="s">
        <v>643</v>
      </c>
      <c r="O545" s="123">
        <v>73262000</v>
      </c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</row>
    <row r="546" spans="1:78" s="3" customFormat="1" ht="12.75" customHeight="1" x14ac:dyDescent="0.25">
      <c r="A546" s="2"/>
      <c r="B546" s="72" t="s">
        <v>622</v>
      </c>
      <c r="C546" s="54" t="s">
        <v>486</v>
      </c>
      <c r="D546" s="13" t="s">
        <v>1737</v>
      </c>
      <c r="E546" s="117"/>
      <c r="F546" s="118" t="s">
        <v>44</v>
      </c>
      <c r="G546" s="119">
        <f t="shared" si="41"/>
        <v>3.5</v>
      </c>
      <c r="H546" s="134">
        <f t="shared" si="42"/>
        <v>0</v>
      </c>
      <c r="I546" s="119">
        <v>3.5</v>
      </c>
      <c r="J546" s="120">
        <f t="shared" si="44"/>
        <v>0</v>
      </c>
      <c r="K546" s="121">
        <v>0.11899999999999999</v>
      </c>
      <c r="L546" s="122">
        <f t="shared" si="43"/>
        <v>0</v>
      </c>
      <c r="M546" s="123" t="s">
        <v>1152</v>
      </c>
      <c r="N546" s="122" t="s">
        <v>643</v>
      </c>
      <c r="O546" s="123">
        <v>73262000</v>
      </c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</row>
    <row r="547" spans="1:78" s="3" customFormat="1" ht="12.75" customHeight="1" x14ac:dyDescent="0.25">
      <c r="A547" s="2"/>
      <c r="B547" s="72" t="s">
        <v>622</v>
      </c>
      <c r="C547" s="54" t="s">
        <v>487</v>
      </c>
      <c r="D547" s="13" t="s">
        <v>1738</v>
      </c>
      <c r="E547" s="117"/>
      <c r="F547" s="118" t="s">
        <v>44</v>
      </c>
      <c r="G547" s="119">
        <f t="shared" si="41"/>
        <v>4.88</v>
      </c>
      <c r="H547" s="134">
        <f t="shared" si="42"/>
        <v>0</v>
      </c>
      <c r="I547" s="119">
        <v>4.88</v>
      </c>
      <c r="J547" s="120">
        <f t="shared" si="44"/>
        <v>0</v>
      </c>
      <c r="K547" s="121">
        <v>0.1</v>
      </c>
      <c r="L547" s="122">
        <f t="shared" si="43"/>
        <v>0</v>
      </c>
      <c r="M547" s="123" t="s">
        <v>1153</v>
      </c>
      <c r="N547" s="122" t="s">
        <v>643</v>
      </c>
      <c r="O547" s="123">
        <v>73262000</v>
      </c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</row>
    <row r="548" spans="1:78" s="3" customFormat="1" ht="12.75" customHeight="1" x14ac:dyDescent="0.25">
      <c r="A548" s="2"/>
      <c r="B548" s="72" t="s">
        <v>622</v>
      </c>
      <c r="C548" s="54" t="s">
        <v>488</v>
      </c>
      <c r="D548" s="13" t="s">
        <v>1739</v>
      </c>
      <c r="E548" s="117"/>
      <c r="F548" s="118" t="s">
        <v>44</v>
      </c>
      <c r="G548" s="119">
        <f t="shared" si="41"/>
        <v>4.6399999999999997</v>
      </c>
      <c r="H548" s="134">
        <f t="shared" si="42"/>
        <v>0</v>
      </c>
      <c r="I548" s="119">
        <v>4.6399999999999997</v>
      </c>
      <c r="J548" s="120">
        <f t="shared" si="44"/>
        <v>0</v>
      </c>
      <c r="K548" s="121">
        <v>3.9E-2</v>
      </c>
      <c r="L548" s="122">
        <f t="shared" si="43"/>
        <v>0</v>
      </c>
      <c r="M548" s="123" t="s">
        <v>1154</v>
      </c>
      <c r="N548" s="122" t="s">
        <v>643</v>
      </c>
      <c r="O548" s="123">
        <v>73262000</v>
      </c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</row>
    <row r="549" spans="1:78" s="3" customFormat="1" ht="12.75" customHeight="1" x14ac:dyDescent="0.25">
      <c r="A549" s="2"/>
      <c r="B549" s="72"/>
      <c r="C549" s="54" t="s">
        <v>2020</v>
      </c>
      <c r="D549" s="13" t="s">
        <v>2022</v>
      </c>
      <c r="E549" s="117"/>
      <c r="F549" s="118" t="s">
        <v>44</v>
      </c>
      <c r="G549" s="119">
        <f t="shared" si="41"/>
        <v>3.5</v>
      </c>
      <c r="H549" s="134">
        <f t="shared" si="42"/>
        <v>0</v>
      </c>
      <c r="I549" s="119">
        <v>3.5</v>
      </c>
      <c r="J549" s="120">
        <f t="shared" si="44"/>
        <v>0</v>
      </c>
      <c r="K549" s="121">
        <v>9.4E-2</v>
      </c>
      <c r="L549" s="122">
        <f t="shared" si="43"/>
        <v>0</v>
      </c>
      <c r="M549" s="123" t="s">
        <v>2021</v>
      </c>
      <c r="N549" s="122" t="s">
        <v>643</v>
      </c>
      <c r="O549" s="123">
        <v>73262000</v>
      </c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</row>
    <row r="550" spans="1:78" s="3" customFormat="1" ht="12.75" customHeight="1" x14ac:dyDescent="0.25">
      <c r="A550" s="2"/>
      <c r="B550" s="72" t="s">
        <v>622</v>
      </c>
      <c r="C550" s="54" t="s">
        <v>489</v>
      </c>
      <c r="D550" s="13" t="s">
        <v>1740</v>
      </c>
      <c r="E550" s="117"/>
      <c r="F550" s="118" t="s">
        <v>44</v>
      </c>
      <c r="G550" s="119">
        <f t="shared" si="41"/>
        <v>10.38</v>
      </c>
      <c r="H550" s="134">
        <f t="shared" si="42"/>
        <v>0</v>
      </c>
      <c r="I550" s="119">
        <v>10.38</v>
      </c>
      <c r="J550" s="120">
        <f t="shared" si="44"/>
        <v>0</v>
      </c>
      <c r="K550" s="121">
        <v>0.26200000000000001</v>
      </c>
      <c r="L550" s="122">
        <f t="shared" si="43"/>
        <v>0</v>
      </c>
      <c r="M550" s="123" t="s">
        <v>1155</v>
      </c>
      <c r="N550" s="122" t="s">
        <v>643</v>
      </c>
      <c r="O550" s="123">
        <v>73262000</v>
      </c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</row>
    <row r="551" spans="1:78" s="3" customFormat="1" ht="12.75" customHeight="1" x14ac:dyDescent="0.25">
      <c r="A551" s="2"/>
      <c r="B551" s="60" t="s">
        <v>622</v>
      </c>
      <c r="C551" s="54" t="s">
        <v>490</v>
      </c>
      <c r="D551" s="13" t="s">
        <v>1741</v>
      </c>
      <c r="E551" s="117"/>
      <c r="F551" s="118" t="s">
        <v>44</v>
      </c>
      <c r="G551" s="119">
        <f t="shared" si="41"/>
        <v>21.82</v>
      </c>
      <c r="H551" s="134">
        <f t="shared" si="42"/>
        <v>0</v>
      </c>
      <c r="I551" s="119">
        <v>21.82</v>
      </c>
      <c r="J551" s="120">
        <f t="shared" si="44"/>
        <v>0</v>
      </c>
      <c r="K551" s="121">
        <v>0.43</v>
      </c>
      <c r="L551" s="122">
        <f t="shared" si="43"/>
        <v>0</v>
      </c>
      <c r="M551" s="123" t="s">
        <v>1156</v>
      </c>
      <c r="N551" s="122" t="s">
        <v>643</v>
      </c>
      <c r="O551" s="123">
        <v>73262000</v>
      </c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</row>
    <row r="552" spans="1:78" s="3" customFormat="1" ht="12.75" customHeight="1" x14ac:dyDescent="0.25">
      <c r="A552" s="2"/>
      <c r="B552" s="72" t="s">
        <v>622</v>
      </c>
      <c r="C552" s="54" t="s">
        <v>491</v>
      </c>
      <c r="D552" s="13" t="s">
        <v>1742</v>
      </c>
      <c r="E552" s="117"/>
      <c r="F552" s="118" t="s">
        <v>44</v>
      </c>
      <c r="G552" s="119">
        <f t="shared" si="41"/>
        <v>6.22</v>
      </c>
      <c r="H552" s="134">
        <f t="shared" si="42"/>
        <v>0</v>
      </c>
      <c r="I552" s="119">
        <v>6.22</v>
      </c>
      <c r="J552" s="120">
        <f t="shared" si="44"/>
        <v>0</v>
      </c>
      <c r="K552" s="121">
        <v>5.2999999999999999E-2</v>
      </c>
      <c r="L552" s="122">
        <f t="shared" si="43"/>
        <v>0</v>
      </c>
      <c r="M552" s="123" t="s">
        <v>1157</v>
      </c>
      <c r="N552" s="122" t="s">
        <v>643</v>
      </c>
      <c r="O552" s="123">
        <v>73262000</v>
      </c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</row>
    <row r="553" spans="1:78" s="3" customFormat="1" ht="12.75" customHeight="1" x14ac:dyDescent="0.25">
      <c r="A553" s="2"/>
      <c r="B553" s="72" t="s">
        <v>622</v>
      </c>
      <c r="C553" s="54" t="s">
        <v>492</v>
      </c>
      <c r="D553" s="13" t="s">
        <v>1743</v>
      </c>
      <c r="E553" s="117"/>
      <c r="F553" s="118" t="s">
        <v>44</v>
      </c>
      <c r="G553" s="119">
        <f t="shared" si="41"/>
        <v>7.24</v>
      </c>
      <c r="H553" s="134">
        <f t="shared" si="42"/>
        <v>0</v>
      </c>
      <c r="I553" s="119">
        <v>7.24</v>
      </c>
      <c r="J553" s="120">
        <f t="shared" si="44"/>
        <v>0</v>
      </c>
      <c r="K553" s="121">
        <v>0.106</v>
      </c>
      <c r="L553" s="122">
        <f t="shared" si="43"/>
        <v>0</v>
      </c>
      <c r="M553" s="123" t="s">
        <v>1158</v>
      </c>
      <c r="N553" s="122" t="s">
        <v>643</v>
      </c>
      <c r="O553" s="123">
        <v>73262000</v>
      </c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</row>
    <row r="554" spans="1:78" s="3" customFormat="1" ht="12.75" customHeight="1" x14ac:dyDescent="0.25">
      <c r="A554" s="2"/>
      <c r="B554" s="72" t="s">
        <v>622</v>
      </c>
      <c r="C554" s="54" t="s">
        <v>493</v>
      </c>
      <c r="D554" s="13" t="s">
        <v>1744</v>
      </c>
      <c r="E554" s="117"/>
      <c r="F554" s="118" t="s">
        <v>44</v>
      </c>
      <c r="G554" s="119">
        <f t="shared" si="41"/>
        <v>10.199999999999999</v>
      </c>
      <c r="H554" s="134">
        <f t="shared" si="42"/>
        <v>0</v>
      </c>
      <c r="I554" s="119">
        <v>10.199999999999999</v>
      </c>
      <c r="J554" s="120">
        <f t="shared" si="44"/>
        <v>0</v>
      </c>
      <c r="K554" s="121">
        <v>0.2</v>
      </c>
      <c r="L554" s="122">
        <f t="shared" si="43"/>
        <v>0</v>
      </c>
      <c r="M554" s="123" t="s">
        <v>1159</v>
      </c>
      <c r="N554" s="122" t="s">
        <v>643</v>
      </c>
      <c r="O554" s="123">
        <v>73262000</v>
      </c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</row>
    <row r="555" spans="1:78" s="3" customFormat="1" ht="12.75" customHeight="1" x14ac:dyDescent="0.25">
      <c r="A555" s="2"/>
      <c r="B555" s="72" t="s">
        <v>622</v>
      </c>
      <c r="C555" s="54" t="s">
        <v>494</v>
      </c>
      <c r="D555" s="13" t="s">
        <v>1745</v>
      </c>
      <c r="E555" s="117"/>
      <c r="F555" s="118" t="s">
        <v>44</v>
      </c>
      <c r="G555" s="119">
        <f t="shared" si="41"/>
        <v>11.58</v>
      </c>
      <c r="H555" s="134">
        <f t="shared" si="42"/>
        <v>0</v>
      </c>
      <c r="I555" s="119">
        <v>11.58</v>
      </c>
      <c r="J555" s="120">
        <f t="shared" si="44"/>
        <v>0</v>
      </c>
      <c r="K555" s="121">
        <v>0.26</v>
      </c>
      <c r="L555" s="122">
        <f t="shared" si="43"/>
        <v>0</v>
      </c>
      <c r="M555" s="123" t="s">
        <v>1160</v>
      </c>
      <c r="N555" s="122" t="s">
        <v>643</v>
      </c>
      <c r="O555" s="123">
        <v>73262000</v>
      </c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</row>
    <row r="556" spans="1:78" s="3" customFormat="1" ht="12.75" customHeight="1" x14ac:dyDescent="0.25">
      <c r="A556" s="2"/>
      <c r="B556" s="72" t="s">
        <v>622</v>
      </c>
      <c r="C556" s="54" t="s">
        <v>495</v>
      </c>
      <c r="D556" s="13" t="s">
        <v>1746</v>
      </c>
      <c r="E556" s="117"/>
      <c r="F556" s="118" t="s">
        <v>44</v>
      </c>
      <c r="G556" s="119">
        <f t="shared" si="41"/>
        <v>13.52</v>
      </c>
      <c r="H556" s="134">
        <f t="shared" si="42"/>
        <v>0</v>
      </c>
      <c r="I556" s="119">
        <v>13.52</v>
      </c>
      <c r="J556" s="120">
        <f t="shared" si="44"/>
        <v>0</v>
      </c>
      <c r="K556" s="121">
        <v>0.41199999999999998</v>
      </c>
      <c r="L556" s="122">
        <f t="shared" si="43"/>
        <v>0</v>
      </c>
      <c r="M556" s="123" t="s">
        <v>1161</v>
      </c>
      <c r="N556" s="122" t="s">
        <v>643</v>
      </c>
      <c r="O556" s="123">
        <v>73262000</v>
      </c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</row>
    <row r="557" spans="1:78" s="3" customFormat="1" ht="12.75" customHeight="1" x14ac:dyDescent="0.25">
      <c r="A557" s="2"/>
      <c r="B557" s="72" t="s">
        <v>622</v>
      </c>
      <c r="C557" s="54" t="s">
        <v>496</v>
      </c>
      <c r="D557" s="13" t="s">
        <v>1747</v>
      </c>
      <c r="E557" s="117"/>
      <c r="F557" s="118" t="s">
        <v>44</v>
      </c>
      <c r="G557" s="119">
        <f t="shared" si="41"/>
        <v>16.899999999999999</v>
      </c>
      <c r="H557" s="134">
        <f t="shared" si="42"/>
        <v>0</v>
      </c>
      <c r="I557" s="119">
        <v>16.899999999999999</v>
      </c>
      <c r="J557" s="120">
        <f t="shared" si="44"/>
        <v>0</v>
      </c>
      <c r="K557" s="121">
        <v>0.49</v>
      </c>
      <c r="L557" s="122">
        <f t="shared" si="43"/>
        <v>0</v>
      </c>
      <c r="M557" s="123" t="s">
        <v>1162</v>
      </c>
      <c r="N557" s="122" t="s">
        <v>643</v>
      </c>
      <c r="O557" s="123">
        <v>73262000</v>
      </c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</row>
    <row r="558" spans="1:78" s="3" customFormat="1" ht="12.75" customHeight="1" x14ac:dyDescent="0.25">
      <c r="A558" s="2"/>
      <c r="B558" s="72" t="s">
        <v>622</v>
      </c>
      <c r="C558" s="54" t="s">
        <v>497</v>
      </c>
      <c r="D558" s="13" t="s">
        <v>1748</v>
      </c>
      <c r="E558" s="117"/>
      <c r="F558" s="118" t="s">
        <v>44</v>
      </c>
      <c r="G558" s="119">
        <f t="shared" si="41"/>
        <v>29.64</v>
      </c>
      <c r="H558" s="134">
        <f t="shared" si="42"/>
        <v>0</v>
      </c>
      <c r="I558" s="119">
        <v>29.64</v>
      </c>
      <c r="J558" s="120">
        <f t="shared" si="44"/>
        <v>0</v>
      </c>
      <c r="K558" s="121">
        <v>0.69499999999999995</v>
      </c>
      <c r="L558" s="122">
        <f t="shared" si="43"/>
        <v>0</v>
      </c>
      <c r="M558" s="123" t="s">
        <v>1163</v>
      </c>
      <c r="N558" s="122" t="s">
        <v>643</v>
      </c>
      <c r="O558" s="123">
        <v>73262000</v>
      </c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</row>
    <row r="559" spans="1:78" s="3" customFormat="1" ht="12.75" customHeight="1" x14ac:dyDescent="0.25">
      <c r="A559" s="2"/>
      <c r="B559" s="72" t="s">
        <v>622</v>
      </c>
      <c r="C559" s="54" t="s">
        <v>498</v>
      </c>
      <c r="D559" s="13" t="s">
        <v>1749</v>
      </c>
      <c r="E559" s="117"/>
      <c r="F559" s="118" t="s">
        <v>44</v>
      </c>
      <c r="G559" s="119">
        <f t="shared" si="41"/>
        <v>33.74</v>
      </c>
      <c r="H559" s="134">
        <f t="shared" si="42"/>
        <v>0</v>
      </c>
      <c r="I559" s="119">
        <v>33.74</v>
      </c>
      <c r="J559" s="120">
        <f t="shared" si="44"/>
        <v>0</v>
      </c>
      <c r="K559" s="121">
        <v>0.86399999999999999</v>
      </c>
      <c r="L559" s="122">
        <f t="shared" si="43"/>
        <v>0</v>
      </c>
      <c r="M559" s="123" t="s">
        <v>1164</v>
      </c>
      <c r="N559" s="122" t="s">
        <v>643</v>
      </c>
      <c r="O559" s="123">
        <v>73262000</v>
      </c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</row>
    <row r="560" spans="1:78" s="77" customFormat="1" ht="12.75" customHeight="1" x14ac:dyDescent="0.25">
      <c r="A560" s="2"/>
      <c r="B560" s="72" t="s">
        <v>622</v>
      </c>
      <c r="C560" s="54" t="s">
        <v>499</v>
      </c>
      <c r="D560" s="118" t="s">
        <v>1750</v>
      </c>
      <c r="E560" s="117"/>
      <c r="F560" s="118" t="s">
        <v>44</v>
      </c>
      <c r="G560" s="119">
        <f t="shared" si="41"/>
        <v>7.16</v>
      </c>
      <c r="H560" s="134">
        <f t="shared" si="42"/>
        <v>0</v>
      </c>
      <c r="I560" s="119">
        <v>7.16</v>
      </c>
      <c r="J560" s="120">
        <f t="shared" si="44"/>
        <v>0</v>
      </c>
      <c r="K560" s="121">
        <v>0.105</v>
      </c>
      <c r="L560" s="122">
        <f t="shared" si="43"/>
        <v>0</v>
      </c>
      <c r="M560" s="123" t="s">
        <v>1165</v>
      </c>
      <c r="N560" s="122">
        <v>3</v>
      </c>
      <c r="O560" s="123">
        <v>73262000</v>
      </c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</row>
    <row r="561" spans="1:78" s="77" customFormat="1" ht="12.75" customHeight="1" x14ac:dyDescent="0.25">
      <c r="A561" s="2"/>
      <c r="B561" s="72" t="s">
        <v>622</v>
      </c>
      <c r="C561" s="54" t="s">
        <v>500</v>
      </c>
      <c r="D561" s="118" t="s">
        <v>1751</v>
      </c>
      <c r="E561" s="117"/>
      <c r="F561" s="118" t="s">
        <v>44</v>
      </c>
      <c r="G561" s="119">
        <f t="shared" ref="G561:G624" si="45">I561*(1-J561)</f>
        <v>11.86</v>
      </c>
      <c r="H561" s="134">
        <f t="shared" ref="H561:H624" si="46">E561*G561</f>
        <v>0</v>
      </c>
      <c r="I561" s="119">
        <v>11.86</v>
      </c>
      <c r="J561" s="120">
        <f t="shared" si="44"/>
        <v>0</v>
      </c>
      <c r="K561" s="121">
        <v>0.28599999999999998</v>
      </c>
      <c r="L561" s="122">
        <f t="shared" ref="L561:L624" si="47">E561*K561</f>
        <v>0</v>
      </c>
      <c r="M561" s="123" t="s">
        <v>1166</v>
      </c>
      <c r="N561" s="122">
        <v>3</v>
      </c>
      <c r="O561" s="123">
        <v>73262000</v>
      </c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</row>
    <row r="562" spans="1:78" s="77" customFormat="1" ht="12.75" customHeight="1" x14ac:dyDescent="0.25">
      <c r="A562" s="2"/>
      <c r="B562" s="72" t="s">
        <v>622</v>
      </c>
      <c r="C562" s="54" t="s">
        <v>501</v>
      </c>
      <c r="D562" s="118" t="s">
        <v>1752</v>
      </c>
      <c r="E562" s="117"/>
      <c r="F562" s="118" t="s">
        <v>44</v>
      </c>
      <c r="G562" s="119">
        <f t="shared" si="45"/>
        <v>16.16</v>
      </c>
      <c r="H562" s="134">
        <f t="shared" si="46"/>
        <v>0</v>
      </c>
      <c r="I562" s="119">
        <v>16.16</v>
      </c>
      <c r="J562" s="120">
        <f t="shared" si="44"/>
        <v>0</v>
      </c>
      <c r="K562" s="121">
        <v>0.52</v>
      </c>
      <c r="L562" s="122">
        <f t="shared" si="47"/>
        <v>0</v>
      </c>
      <c r="M562" s="123" t="s">
        <v>1167</v>
      </c>
      <c r="N562" s="122">
        <v>3</v>
      </c>
      <c r="O562" s="123">
        <v>73262000</v>
      </c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</row>
    <row r="563" spans="1:78" s="77" customFormat="1" ht="12.75" customHeight="1" x14ac:dyDescent="0.25">
      <c r="A563" s="2"/>
      <c r="B563" s="72" t="s">
        <v>622</v>
      </c>
      <c r="C563" s="54" t="s">
        <v>502</v>
      </c>
      <c r="D563" s="118" t="s">
        <v>1753</v>
      </c>
      <c r="E563" s="117"/>
      <c r="F563" s="118" t="s">
        <v>44</v>
      </c>
      <c r="G563" s="119">
        <f t="shared" si="45"/>
        <v>25.58</v>
      </c>
      <c r="H563" s="134">
        <f t="shared" si="46"/>
        <v>0</v>
      </c>
      <c r="I563" s="119">
        <v>25.58</v>
      </c>
      <c r="J563" s="120">
        <f t="shared" si="44"/>
        <v>0</v>
      </c>
      <c r="K563" s="121">
        <v>0.73</v>
      </c>
      <c r="L563" s="122">
        <f t="shared" si="47"/>
        <v>0</v>
      </c>
      <c r="M563" s="123" t="s">
        <v>1168</v>
      </c>
      <c r="N563" s="122">
        <v>3</v>
      </c>
      <c r="O563" s="123">
        <v>73262000</v>
      </c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</row>
    <row r="564" spans="1:78" s="77" customFormat="1" ht="12.75" customHeight="1" x14ac:dyDescent="0.25">
      <c r="A564" s="2"/>
      <c r="B564" s="72" t="s">
        <v>622</v>
      </c>
      <c r="C564" s="54" t="s">
        <v>503</v>
      </c>
      <c r="D564" s="118" t="s">
        <v>1754</v>
      </c>
      <c r="E564" s="117"/>
      <c r="F564" s="118" t="s">
        <v>44</v>
      </c>
      <c r="G564" s="119">
        <f t="shared" si="45"/>
        <v>30.02</v>
      </c>
      <c r="H564" s="134">
        <f t="shared" si="46"/>
        <v>0</v>
      </c>
      <c r="I564" s="119">
        <v>30.02</v>
      </c>
      <c r="J564" s="120">
        <f t="shared" si="44"/>
        <v>0</v>
      </c>
      <c r="K564" s="121">
        <v>0.89800000000000002</v>
      </c>
      <c r="L564" s="122">
        <f t="shared" si="47"/>
        <v>0</v>
      </c>
      <c r="M564" s="123" t="s">
        <v>1169</v>
      </c>
      <c r="N564" s="122">
        <v>3</v>
      </c>
      <c r="O564" s="123">
        <v>73262000</v>
      </c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</row>
    <row r="565" spans="1:78" s="77" customFormat="1" ht="12.75" customHeight="1" x14ac:dyDescent="0.25">
      <c r="A565" s="2"/>
      <c r="B565" s="72" t="s">
        <v>622</v>
      </c>
      <c r="C565" s="54" t="s">
        <v>504</v>
      </c>
      <c r="D565" s="118" t="s">
        <v>1755</v>
      </c>
      <c r="E565" s="117"/>
      <c r="F565" s="118" t="s">
        <v>44</v>
      </c>
      <c r="G565" s="119">
        <f t="shared" si="45"/>
        <v>35.5</v>
      </c>
      <c r="H565" s="134">
        <f t="shared" si="46"/>
        <v>0</v>
      </c>
      <c r="I565" s="119">
        <v>35.5</v>
      </c>
      <c r="J565" s="120">
        <f t="shared" si="44"/>
        <v>0</v>
      </c>
      <c r="K565" s="121">
        <v>1</v>
      </c>
      <c r="L565" s="122">
        <f t="shared" si="47"/>
        <v>0</v>
      </c>
      <c r="M565" s="123" t="s">
        <v>1170</v>
      </c>
      <c r="N565" s="122">
        <v>3</v>
      </c>
      <c r="O565" s="123">
        <v>73262000</v>
      </c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</row>
    <row r="566" spans="1:78" s="77" customFormat="1" ht="12.75" customHeight="1" x14ac:dyDescent="0.25">
      <c r="A566" s="2"/>
      <c r="B566" s="72" t="s">
        <v>622</v>
      </c>
      <c r="C566" s="54" t="s">
        <v>505</v>
      </c>
      <c r="D566" s="118" t="s">
        <v>1756</v>
      </c>
      <c r="E566" s="117"/>
      <c r="F566" s="118" t="s">
        <v>44</v>
      </c>
      <c r="G566" s="119">
        <f t="shared" si="45"/>
        <v>4.42</v>
      </c>
      <c r="H566" s="134">
        <f t="shared" si="46"/>
        <v>0</v>
      </c>
      <c r="I566" s="119">
        <v>4.42</v>
      </c>
      <c r="J566" s="120">
        <f t="shared" si="44"/>
        <v>0</v>
      </c>
      <c r="K566" s="121">
        <v>8.1000000000000003E-2</v>
      </c>
      <c r="L566" s="122">
        <f t="shared" si="47"/>
        <v>0</v>
      </c>
      <c r="M566" s="123" t="s">
        <v>1171</v>
      </c>
      <c r="N566" s="122" t="s">
        <v>643</v>
      </c>
      <c r="O566" s="123">
        <v>73262000</v>
      </c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</row>
    <row r="567" spans="1:78" s="3" customFormat="1" ht="12.75" customHeight="1" x14ac:dyDescent="0.25">
      <c r="A567" s="2"/>
      <c r="B567" s="72" t="s">
        <v>622</v>
      </c>
      <c r="C567" s="54" t="s">
        <v>506</v>
      </c>
      <c r="D567" s="13" t="s">
        <v>1757</v>
      </c>
      <c r="E567" s="117"/>
      <c r="F567" s="118" t="s">
        <v>44</v>
      </c>
      <c r="G567" s="119">
        <f t="shared" si="45"/>
        <v>4.6399999999999997</v>
      </c>
      <c r="H567" s="134">
        <f t="shared" si="46"/>
        <v>0</v>
      </c>
      <c r="I567" s="119">
        <v>4.6399999999999997</v>
      </c>
      <c r="J567" s="120">
        <f t="shared" si="44"/>
        <v>0</v>
      </c>
      <c r="K567" s="121">
        <v>0.13900000000000001</v>
      </c>
      <c r="L567" s="122">
        <f t="shared" si="47"/>
        <v>0</v>
      </c>
      <c r="M567" s="123" t="s">
        <v>1172</v>
      </c>
      <c r="N567" s="122" t="s">
        <v>643</v>
      </c>
      <c r="O567" s="123">
        <v>73262000</v>
      </c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</row>
    <row r="568" spans="1:78" s="3" customFormat="1" ht="12.75" customHeight="1" x14ac:dyDescent="0.25">
      <c r="A568" s="2"/>
      <c r="B568" s="72" t="s">
        <v>622</v>
      </c>
      <c r="C568" s="54" t="s">
        <v>507</v>
      </c>
      <c r="D568" s="13" t="s">
        <v>1758</v>
      </c>
      <c r="E568" s="117"/>
      <c r="F568" s="118" t="s">
        <v>44</v>
      </c>
      <c r="G568" s="119">
        <f t="shared" si="45"/>
        <v>5.36</v>
      </c>
      <c r="H568" s="134">
        <f t="shared" si="46"/>
        <v>0</v>
      </c>
      <c r="I568" s="119">
        <v>5.36</v>
      </c>
      <c r="J568" s="120">
        <f t="shared" si="44"/>
        <v>0</v>
      </c>
      <c r="K568" s="121">
        <v>0.16500000000000001</v>
      </c>
      <c r="L568" s="122">
        <f t="shared" si="47"/>
        <v>0</v>
      </c>
      <c r="M568" s="123" t="s">
        <v>1173</v>
      </c>
      <c r="N568" s="122" t="s">
        <v>643</v>
      </c>
      <c r="O568" s="123">
        <v>73262000</v>
      </c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</row>
    <row r="569" spans="1:78" s="3" customFormat="1" ht="12.75" customHeight="1" x14ac:dyDescent="0.25">
      <c r="A569" s="2"/>
      <c r="B569" s="72" t="s">
        <v>622</v>
      </c>
      <c r="C569" s="54" t="s">
        <v>508</v>
      </c>
      <c r="D569" s="13" t="s">
        <v>1759</v>
      </c>
      <c r="E569" s="117"/>
      <c r="F569" s="118" t="s">
        <v>44</v>
      </c>
      <c r="G569" s="119">
        <f t="shared" si="45"/>
        <v>6.14</v>
      </c>
      <c r="H569" s="134">
        <f t="shared" si="46"/>
        <v>0</v>
      </c>
      <c r="I569" s="119">
        <v>6.14</v>
      </c>
      <c r="J569" s="120">
        <f t="shared" si="44"/>
        <v>0</v>
      </c>
      <c r="K569" s="121">
        <v>0.189</v>
      </c>
      <c r="L569" s="122">
        <f t="shared" si="47"/>
        <v>0</v>
      </c>
      <c r="M569" s="123" t="s">
        <v>1174</v>
      </c>
      <c r="N569" s="122" t="s">
        <v>643</v>
      </c>
      <c r="O569" s="123">
        <v>73262000</v>
      </c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</row>
    <row r="570" spans="1:78" s="3" customFormat="1" ht="12.75" customHeight="1" x14ac:dyDescent="0.25">
      <c r="A570" s="2"/>
      <c r="B570" s="72" t="s">
        <v>622</v>
      </c>
      <c r="C570" s="54" t="s">
        <v>509</v>
      </c>
      <c r="D570" s="13" t="s">
        <v>1760</v>
      </c>
      <c r="E570" s="117"/>
      <c r="F570" s="118" t="s">
        <v>44</v>
      </c>
      <c r="G570" s="119">
        <f t="shared" si="45"/>
        <v>6.84</v>
      </c>
      <c r="H570" s="134">
        <f t="shared" si="46"/>
        <v>0</v>
      </c>
      <c r="I570" s="119">
        <v>6.84</v>
      </c>
      <c r="J570" s="120">
        <f t="shared" si="44"/>
        <v>0</v>
      </c>
      <c r="K570" s="121">
        <v>0.217</v>
      </c>
      <c r="L570" s="122">
        <f t="shared" si="47"/>
        <v>0</v>
      </c>
      <c r="M570" s="123" t="s">
        <v>1175</v>
      </c>
      <c r="N570" s="122" t="s">
        <v>643</v>
      </c>
      <c r="O570" s="123">
        <v>73262000</v>
      </c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</row>
    <row r="571" spans="1:78" s="3" customFormat="1" ht="12.75" customHeight="1" x14ac:dyDescent="0.25">
      <c r="A571" s="2"/>
      <c r="B571" s="72" t="s">
        <v>622</v>
      </c>
      <c r="C571" s="54" t="s">
        <v>510</v>
      </c>
      <c r="D571" s="13" t="s">
        <v>1761</v>
      </c>
      <c r="E571" s="117"/>
      <c r="F571" s="118" t="s">
        <v>44</v>
      </c>
      <c r="G571" s="119">
        <f t="shared" si="45"/>
        <v>8.36</v>
      </c>
      <c r="H571" s="134">
        <f t="shared" si="46"/>
        <v>0</v>
      </c>
      <c r="I571" s="119">
        <v>8.36</v>
      </c>
      <c r="J571" s="120">
        <f t="shared" si="44"/>
        <v>0</v>
      </c>
      <c r="K571" s="121">
        <v>0.27</v>
      </c>
      <c r="L571" s="122">
        <f t="shared" si="47"/>
        <v>0</v>
      </c>
      <c r="M571" s="123" t="s">
        <v>1176</v>
      </c>
      <c r="N571" s="122" t="s">
        <v>643</v>
      </c>
      <c r="O571" s="123">
        <v>73262000</v>
      </c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</row>
    <row r="572" spans="1:78" s="3" customFormat="1" ht="12.75" customHeight="1" x14ac:dyDescent="0.25">
      <c r="A572" s="2"/>
      <c r="B572" s="72" t="s">
        <v>622</v>
      </c>
      <c r="C572" s="54" t="s">
        <v>511</v>
      </c>
      <c r="D572" s="13" t="s">
        <v>1762</v>
      </c>
      <c r="E572" s="117"/>
      <c r="F572" s="118" t="s">
        <v>44</v>
      </c>
      <c r="G572" s="119">
        <f t="shared" si="45"/>
        <v>9.7200000000000006</v>
      </c>
      <c r="H572" s="134">
        <f t="shared" si="46"/>
        <v>0</v>
      </c>
      <c r="I572" s="119">
        <v>9.7200000000000006</v>
      </c>
      <c r="J572" s="120">
        <f t="shared" si="44"/>
        <v>0</v>
      </c>
      <c r="K572" s="121">
        <v>0.32300000000000001</v>
      </c>
      <c r="L572" s="122">
        <f t="shared" si="47"/>
        <v>0</v>
      </c>
      <c r="M572" s="123" t="s">
        <v>1177</v>
      </c>
      <c r="N572" s="122" t="s">
        <v>643</v>
      </c>
      <c r="O572" s="123">
        <v>73262000</v>
      </c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</row>
    <row r="573" spans="1:78" s="3" customFormat="1" ht="12.75" customHeight="1" x14ac:dyDescent="0.25">
      <c r="A573" s="2"/>
      <c r="B573" s="72" t="s">
        <v>622</v>
      </c>
      <c r="C573" s="54" t="s">
        <v>512</v>
      </c>
      <c r="D573" s="13" t="s">
        <v>1763</v>
      </c>
      <c r="E573" s="117"/>
      <c r="F573" s="118" t="s">
        <v>44</v>
      </c>
      <c r="G573" s="119">
        <f t="shared" si="45"/>
        <v>6.6</v>
      </c>
      <c r="H573" s="134">
        <f t="shared" si="46"/>
        <v>0</v>
      </c>
      <c r="I573" s="119">
        <v>6.6</v>
      </c>
      <c r="J573" s="120">
        <f t="shared" si="44"/>
        <v>0</v>
      </c>
      <c r="K573" s="121">
        <v>0.14799999999999999</v>
      </c>
      <c r="L573" s="122">
        <f t="shared" si="47"/>
        <v>0</v>
      </c>
      <c r="M573" s="123" t="s">
        <v>1178</v>
      </c>
      <c r="N573" s="122" t="s">
        <v>643</v>
      </c>
      <c r="O573" s="123">
        <v>73262000</v>
      </c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</row>
    <row r="574" spans="1:78" s="3" customFormat="1" ht="12.75" customHeight="1" x14ac:dyDescent="0.25">
      <c r="A574" s="2"/>
      <c r="B574" s="72" t="s">
        <v>622</v>
      </c>
      <c r="C574" s="54" t="s">
        <v>513</v>
      </c>
      <c r="D574" s="13" t="s">
        <v>1764</v>
      </c>
      <c r="E574" s="117"/>
      <c r="F574" s="118" t="s">
        <v>44</v>
      </c>
      <c r="G574" s="119">
        <f t="shared" si="45"/>
        <v>7.64</v>
      </c>
      <c r="H574" s="134">
        <f t="shared" si="46"/>
        <v>0</v>
      </c>
      <c r="I574" s="119">
        <v>7.64</v>
      </c>
      <c r="J574" s="120">
        <f t="shared" si="44"/>
        <v>0</v>
      </c>
      <c r="K574" s="121">
        <v>0.254</v>
      </c>
      <c r="L574" s="122">
        <f t="shared" si="47"/>
        <v>0</v>
      </c>
      <c r="M574" s="123" t="s">
        <v>1179</v>
      </c>
      <c r="N574" s="122" t="s">
        <v>643</v>
      </c>
      <c r="O574" s="123">
        <v>73262000</v>
      </c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</row>
    <row r="575" spans="1:78" s="3" customFormat="1" ht="12.75" customHeight="1" x14ac:dyDescent="0.25">
      <c r="A575" s="2"/>
      <c r="B575" s="72" t="s">
        <v>622</v>
      </c>
      <c r="C575" s="54" t="s">
        <v>514</v>
      </c>
      <c r="D575" s="13" t="s">
        <v>1765</v>
      </c>
      <c r="E575" s="117"/>
      <c r="F575" s="118" t="s">
        <v>44</v>
      </c>
      <c r="G575" s="119">
        <f t="shared" si="45"/>
        <v>9.0399999999999991</v>
      </c>
      <c r="H575" s="134">
        <f t="shared" si="46"/>
        <v>0</v>
      </c>
      <c r="I575" s="119">
        <v>9.0399999999999991</v>
      </c>
      <c r="J575" s="120">
        <f t="shared" si="44"/>
        <v>0</v>
      </c>
      <c r="K575" s="121">
        <v>0.30199999999999999</v>
      </c>
      <c r="L575" s="122">
        <f t="shared" si="47"/>
        <v>0</v>
      </c>
      <c r="M575" s="123" t="s">
        <v>1180</v>
      </c>
      <c r="N575" s="122" t="s">
        <v>643</v>
      </c>
      <c r="O575" s="123">
        <v>73262000</v>
      </c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</row>
    <row r="576" spans="1:78" s="3" customFormat="1" ht="12.75" customHeight="1" x14ac:dyDescent="0.25">
      <c r="A576" s="2"/>
      <c r="B576" s="72" t="s">
        <v>622</v>
      </c>
      <c r="C576" s="54" t="s">
        <v>515</v>
      </c>
      <c r="D576" s="13" t="s">
        <v>1766</v>
      </c>
      <c r="E576" s="117"/>
      <c r="F576" s="118" t="s">
        <v>44</v>
      </c>
      <c r="G576" s="119">
        <f t="shared" si="45"/>
        <v>10.38</v>
      </c>
      <c r="H576" s="134">
        <f t="shared" si="46"/>
        <v>0</v>
      </c>
      <c r="I576" s="119">
        <v>10.38</v>
      </c>
      <c r="J576" s="120">
        <f t="shared" si="44"/>
        <v>0</v>
      </c>
      <c r="K576" s="121">
        <v>0.35799999999999998</v>
      </c>
      <c r="L576" s="122">
        <f t="shared" si="47"/>
        <v>0</v>
      </c>
      <c r="M576" s="123" t="s">
        <v>1181</v>
      </c>
      <c r="N576" s="122" t="s">
        <v>643</v>
      </c>
      <c r="O576" s="123">
        <v>73262000</v>
      </c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</row>
    <row r="577" spans="1:78" s="3" customFormat="1" ht="12.75" customHeight="1" x14ac:dyDescent="0.25">
      <c r="A577" s="2"/>
      <c r="B577" s="72" t="s">
        <v>622</v>
      </c>
      <c r="C577" s="54" t="s">
        <v>516</v>
      </c>
      <c r="D577" s="13" t="s">
        <v>1767</v>
      </c>
      <c r="E577" s="117"/>
      <c r="F577" s="118" t="s">
        <v>44</v>
      </c>
      <c r="G577" s="119">
        <f t="shared" si="45"/>
        <v>11.84</v>
      </c>
      <c r="H577" s="134">
        <f t="shared" si="46"/>
        <v>0</v>
      </c>
      <c r="I577" s="119">
        <v>11.84</v>
      </c>
      <c r="J577" s="120">
        <f t="shared" si="44"/>
        <v>0</v>
      </c>
      <c r="K577" s="121">
        <v>0.41</v>
      </c>
      <c r="L577" s="122">
        <f t="shared" si="47"/>
        <v>0</v>
      </c>
      <c r="M577" s="123" t="s">
        <v>1182</v>
      </c>
      <c r="N577" s="122" t="s">
        <v>643</v>
      </c>
      <c r="O577" s="123">
        <v>73262000</v>
      </c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</row>
    <row r="578" spans="1:78" s="3" customFormat="1" ht="12.75" customHeight="1" x14ac:dyDescent="0.25">
      <c r="A578" s="2"/>
      <c r="B578" s="72" t="s">
        <v>622</v>
      </c>
      <c r="C578" s="54" t="s">
        <v>517</v>
      </c>
      <c r="D578" s="13" t="s">
        <v>1768</v>
      </c>
      <c r="E578" s="117"/>
      <c r="F578" s="118" t="s">
        <v>44</v>
      </c>
      <c r="G578" s="119">
        <f t="shared" si="45"/>
        <v>14.62</v>
      </c>
      <c r="H578" s="134">
        <f t="shared" si="46"/>
        <v>0</v>
      </c>
      <c r="I578" s="119">
        <v>14.62</v>
      </c>
      <c r="J578" s="120">
        <f t="shared" si="44"/>
        <v>0</v>
      </c>
      <c r="K578" s="121">
        <v>0.51400000000000001</v>
      </c>
      <c r="L578" s="122">
        <f t="shared" si="47"/>
        <v>0</v>
      </c>
      <c r="M578" s="123" t="s">
        <v>1183</v>
      </c>
      <c r="N578" s="122" t="s">
        <v>643</v>
      </c>
      <c r="O578" s="123">
        <v>73262000</v>
      </c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</row>
    <row r="579" spans="1:78" s="3" customFormat="1" ht="12.75" customHeight="1" x14ac:dyDescent="0.25">
      <c r="A579" s="2"/>
      <c r="B579" s="72" t="s">
        <v>622</v>
      </c>
      <c r="C579" s="54" t="s">
        <v>518</v>
      </c>
      <c r="D579" s="13" t="s">
        <v>1769</v>
      </c>
      <c r="E579" s="117"/>
      <c r="F579" s="118" t="s">
        <v>44</v>
      </c>
      <c r="G579" s="119">
        <f t="shared" si="45"/>
        <v>17.46</v>
      </c>
      <c r="H579" s="134">
        <f t="shared" si="46"/>
        <v>0</v>
      </c>
      <c r="I579" s="119">
        <v>17.46</v>
      </c>
      <c r="J579" s="120">
        <f t="shared" si="44"/>
        <v>0</v>
      </c>
      <c r="K579" s="121">
        <v>0.62</v>
      </c>
      <c r="L579" s="122">
        <f t="shared" si="47"/>
        <v>0</v>
      </c>
      <c r="M579" s="123" t="s">
        <v>1184</v>
      </c>
      <c r="N579" s="122" t="s">
        <v>643</v>
      </c>
      <c r="O579" s="123">
        <v>73262000</v>
      </c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</row>
    <row r="580" spans="1:78" s="3" customFormat="1" ht="12.75" customHeight="1" x14ac:dyDescent="0.25">
      <c r="A580" s="2"/>
      <c r="B580" s="60" t="s">
        <v>622</v>
      </c>
      <c r="C580" s="54" t="s">
        <v>519</v>
      </c>
      <c r="D580" s="13" t="s">
        <v>1770</v>
      </c>
      <c r="E580" s="117"/>
      <c r="F580" s="118" t="s">
        <v>44</v>
      </c>
      <c r="G580" s="119">
        <f t="shared" si="45"/>
        <v>13.52</v>
      </c>
      <c r="H580" s="134">
        <f t="shared" si="46"/>
        <v>0</v>
      </c>
      <c r="I580" s="119">
        <v>13.52</v>
      </c>
      <c r="J580" s="120">
        <f t="shared" si="44"/>
        <v>0</v>
      </c>
      <c r="K580" s="121">
        <v>0.35199999999999998</v>
      </c>
      <c r="L580" s="122">
        <f t="shared" si="47"/>
        <v>0</v>
      </c>
      <c r="M580" s="123" t="s">
        <v>1185</v>
      </c>
      <c r="N580" s="122" t="s">
        <v>643</v>
      </c>
      <c r="O580" s="123">
        <v>73262000</v>
      </c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</row>
    <row r="581" spans="1:78" s="3" customFormat="1" ht="12.75" customHeight="1" x14ac:dyDescent="0.25">
      <c r="A581" s="2"/>
      <c r="B581" s="60" t="s">
        <v>622</v>
      </c>
      <c r="C581" s="54" t="s">
        <v>520</v>
      </c>
      <c r="D581" s="13" t="s">
        <v>1771</v>
      </c>
      <c r="E581" s="117"/>
      <c r="F581" s="118" t="s">
        <v>44</v>
      </c>
      <c r="G581" s="119">
        <f t="shared" si="45"/>
        <v>15.96</v>
      </c>
      <c r="H581" s="134">
        <f t="shared" si="46"/>
        <v>0</v>
      </c>
      <c r="I581" s="119">
        <v>15.96</v>
      </c>
      <c r="J581" s="120">
        <f t="shared" si="44"/>
        <v>0</v>
      </c>
      <c r="K581" s="121">
        <v>0.44</v>
      </c>
      <c r="L581" s="122">
        <f t="shared" si="47"/>
        <v>0</v>
      </c>
      <c r="M581" s="123" t="s">
        <v>1186</v>
      </c>
      <c r="N581" s="122" t="s">
        <v>643</v>
      </c>
      <c r="O581" s="123">
        <v>73262000</v>
      </c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</row>
    <row r="582" spans="1:78" s="3" customFormat="1" ht="12.75" customHeight="1" x14ac:dyDescent="0.25">
      <c r="A582" s="2"/>
      <c r="B582" s="60" t="s">
        <v>622</v>
      </c>
      <c r="C582" s="54" t="s">
        <v>521</v>
      </c>
      <c r="D582" s="13" t="s">
        <v>1772</v>
      </c>
      <c r="E582" s="117"/>
      <c r="F582" s="118" t="s">
        <v>44</v>
      </c>
      <c r="G582" s="119">
        <f t="shared" si="45"/>
        <v>18.2</v>
      </c>
      <c r="H582" s="134">
        <f t="shared" si="46"/>
        <v>0</v>
      </c>
      <c r="I582" s="119">
        <v>18.2</v>
      </c>
      <c r="J582" s="120">
        <f t="shared" si="44"/>
        <v>0</v>
      </c>
      <c r="K582" s="121">
        <v>0.52800000000000002</v>
      </c>
      <c r="L582" s="122">
        <f t="shared" si="47"/>
        <v>0</v>
      </c>
      <c r="M582" s="123" t="s">
        <v>1187</v>
      </c>
      <c r="N582" s="122" t="s">
        <v>643</v>
      </c>
      <c r="O582" s="123">
        <v>73262000</v>
      </c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</row>
    <row r="583" spans="1:78" s="3" customFormat="1" ht="12.75" customHeight="1" x14ac:dyDescent="0.25">
      <c r="A583" s="2"/>
      <c r="B583" s="60" t="s">
        <v>622</v>
      </c>
      <c r="C583" s="54" t="s">
        <v>522</v>
      </c>
      <c r="D583" s="13" t="s">
        <v>1773</v>
      </c>
      <c r="E583" s="117"/>
      <c r="F583" s="118" t="s">
        <v>44</v>
      </c>
      <c r="G583" s="119">
        <f t="shared" si="45"/>
        <v>23.76</v>
      </c>
      <c r="H583" s="134">
        <f t="shared" si="46"/>
        <v>0</v>
      </c>
      <c r="I583" s="119">
        <v>23.76</v>
      </c>
      <c r="J583" s="120">
        <f t="shared" si="44"/>
        <v>0</v>
      </c>
      <c r="K583" s="121">
        <v>0.70399999999999996</v>
      </c>
      <c r="L583" s="122">
        <f t="shared" si="47"/>
        <v>0</v>
      </c>
      <c r="M583" s="123" t="s">
        <v>1188</v>
      </c>
      <c r="N583" s="122" t="s">
        <v>643</v>
      </c>
      <c r="O583" s="123">
        <v>73262000</v>
      </c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</row>
    <row r="584" spans="1:78" s="3" customFormat="1" ht="12.75" customHeight="1" x14ac:dyDescent="0.25">
      <c r="A584" s="2"/>
      <c r="B584" s="60" t="s">
        <v>622</v>
      </c>
      <c r="C584" s="54" t="s">
        <v>523</v>
      </c>
      <c r="D584" s="13" t="s">
        <v>1774</v>
      </c>
      <c r="E584" s="117"/>
      <c r="F584" s="118" t="s">
        <v>44</v>
      </c>
      <c r="G584" s="119">
        <f t="shared" si="45"/>
        <v>28.32</v>
      </c>
      <c r="H584" s="134">
        <f t="shared" si="46"/>
        <v>0</v>
      </c>
      <c r="I584" s="119">
        <v>28.32</v>
      </c>
      <c r="J584" s="120">
        <f t="shared" si="44"/>
        <v>0</v>
      </c>
      <c r="K584" s="121">
        <v>0.88</v>
      </c>
      <c r="L584" s="122">
        <f t="shared" si="47"/>
        <v>0</v>
      </c>
      <c r="M584" s="123" t="s">
        <v>1189</v>
      </c>
      <c r="N584" s="122" t="s">
        <v>643</v>
      </c>
      <c r="O584" s="123">
        <v>73262000</v>
      </c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</row>
    <row r="585" spans="1:78" s="3" customFormat="1" ht="12.75" customHeight="1" x14ac:dyDescent="0.25">
      <c r="A585" s="2"/>
      <c r="B585" s="60" t="s">
        <v>622</v>
      </c>
      <c r="C585" s="54" t="s">
        <v>524</v>
      </c>
      <c r="D585" s="13" t="s">
        <v>1775</v>
      </c>
      <c r="E585" s="117"/>
      <c r="F585" s="118" t="s">
        <v>44</v>
      </c>
      <c r="G585" s="119">
        <f t="shared" si="45"/>
        <v>33.68</v>
      </c>
      <c r="H585" s="134">
        <f t="shared" si="46"/>
        <v>0</v>
      </c>
      <c r="I585" s="119">
        <v>33.68</v>
      </c>
      <c r="J585" s="120">
        <f t="shared" si="44"/>
        <v>0</v>
      </c>
      <c r="K585" s="121">
        <v>1.056</v>
      </c>
      <c r="L585" s="122">
        <f t="shared" si="47"/>
        <v>0</v>
      </c>
      <c r="M585" s="123" t="s">
        <v>1190</v>
      </c>
      <c r="N585" s="122" t="s">
        <v>643</v>
      </c>
      <c r="O585" s="123">
        <v>73262000</v>
      </c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</row>
    <row r="586" spans="1:78" s="3" customFormat="1" ht="12.75" customHeight="1" x14ac:dyDescent="0.25">
      <c r="A586" s="2"/>
      <c r="B586" s="60" t="s">
        <v>622</v>
      </c>
      <c r="C586" s="54" t="s">
        <v>525</v>
      </c>
      <c r="D586" s="13" t="s">
        <v>1776</v>
      </c>
      <c r="E586" s="117"/>
      <c r="F586" s="118" t="s">
        <v>44</v>
      </c>
      <c r="G586" s="119">
        <f t="shared" si="45"/>
        <v>39.04</v>
      </c>
      <c r="H586" s="134">
        <f t="shared" si="46"/>
        <v>0</v>
      </c>
      <c r="I586" s="119">
        <v>39.04</v>
      </c>
      <c r="J586" s="120">
        <f t="shared" si="44"/>
        <v>0</v>
      </c>
      <c r="K586" s="121">
        <v>1.232</v>
      </c>
      <c r="L586" s="122">
        <f t="shared" si="47"/>
        <v>0</v>
      </c>
      <c r="M586" s="123" t="s">
        <v>1191</v>
      </c>
      <c r="N586" s="122" t="s">
        <v>643</v>
      </c>
      <c r="O586" s="123">
        <v>73262000</v>
      </c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</row>
    <row r="587" spans="1:78" s="3" customFormat="1" ht="12.75" customHeight="1" x14ac:dyDescent="0.25">
      <c r="A587" s="2"/>
      <c r="B587" s="60" t="s">
        <v>622</v>
      </c>
      <c r="C587" s="54" t="s">
        <v>526</v>
      </c>
      <c r="D587" s="13" t="s">
        <v>1777</v>
      </c>
      <c r="E587" s="117"/>
      <c r="F587" s="118" t="s">
        <v>44</v>
      </c>
      <c r="G587" s="119">
        <f t="shared" si="45"/>
        <v>44.36</v>
      </c>
      <c r="H587" s="134">
        <f t="shared" si="46"/>
        <v>0</v>
      </c>
      <c r="I587" s="119">
        <v>44.36</v>
      </c>
      <c r="J587" s="120">
        <f t="shared" si="44"/>
        <v>0</v>
      </c>
      <c r="K587" s="121">
        <v>1.4</v>
      </c>
      <c r="L587" s="122">
        <f t="shared" si="47"/>
        <v>0</v>
      </c>
      <c r="M587" s="123" t="s">
        <v>1192</v>
      </c>
      <c r="N587" s="122" t="s">
        <v>643</v>
      </c>
      <c r="O587" s="123">
        <v>73262000</v>
      </c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</row>
    <row r="588" spans="1:78" s="3" customFormat="1" ht="12.75" customHeight="1" x14ac:dyDescent="0.25">
      <c r="A588" s="2"/>
      <c r="B588" s="60" t="s">
        <v>622</v>
      </c>
      <c r="C588" s="54" t="s">
        <v>527</v>
      </c>
      <c r="D588" s="13" t="s">
        <v>1778</v>
      </c>
      <c r="E588" s="117"/>
      <c r="F588" s="118" t="s">
        <v>44</v>
      </c>
      <c r="G588" s="119">
        <f t="shared" si="45"/>
        <v>49.72</v>
      </c>
      <c r="H588" s="134">
        <f t="shared" si="46"/>
        <v>0</v>
      </c>
      <c r="I588" s="119">
        <v>49.72</v>
      </c>
      <c r="J588" s="120">
        <f t="shared" si="44"/>
        <v>0</v>
      </c>
      <c r="K588" s="121">
        <v>1.5840000000000001</v>
      </c>
      <c r="L588" s="122">
        <f t="shared" si="47"/>
        <v>0</v>
      </c>
      <c r="M588" s="123" t="s">
        <v>1193</v>
      </c>
      <c r="N588" s="122" t="s">
        <v>643</v>
      </c>
      <c r="O588" s="123">
        <v>73262000</v>
      </c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</row>
    <row r="589" spans="1:78" s="3" customFormat="1" ht="12.75" customHeight="1" x14ac:dyDescent="0.25">
      <c r="A589" s="2"/>
      <c r="B589" s="60" t="s">
        <v>622</v>
      </c>
      <c r="C589" s="54" t="s">
        <v>528</v>
      </c>
      <c r="D589" s="13" t="s">
        <v>1779</v>
      </c>
      <c r="E589" s="117"/>
      <c r="F589" s="118" t="s">
        <v>44</v>
      </c>
      <c r="G589" s="119">
        <f t="shared" si="45"/>
        <v>55.08</v>
      </c>
      <c r="H589" s="134">
        <f t="shared" si="46"/>
        <v>0</v>
      </c>
      <c r="I589" s="119">
        <v>55.08</v>
      </c>
      <c r="J589" s="120">
        <f t="shared" si="44"/>
        <v>0</v>
      </c>
      <c r="K589" s="121">
        <v>1.76</v>
      </c>
      <c r="L589" s="122">
        <f t="shared" si="47"/>
        <v>0</v>
      </c>
      <c r="M589" s="123" t="s">
        <v>1194</v>
      </c>
      <c r="N589" s="122" t="s">
        <v>643</v>
      </c>
      <c r="O589" s="123">
        <v>73262000</v>
      </c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</row>
    <row r="590" spans="1:78" s="3" customFormat="1" ht="12.75" customHeight="1" x14ac:dyDescent="0.25">
      <c r="A590" s="2"/>
      <c r="B590" s="60" t="s">
        <v>622</v>
      </c>
      <c r="C590" s="54" t="s">
        <v>529</v>
      </c>
      <c r="D590" s="13" t="s">
        <v>1780</v>
      </c>
      <c r="E590" s="117"/>
      <c r="F590" s="118" t="s">
        <v>44</v>
      </c>
      <c r="G590" s="119">
        <f t="shared" si="45"/>
        <v>60.4</v>
      </c>
      <c r="H590" s="134">
        <f t="shared" si="46"/>
        <v>0</v>
      </c>
      <c r="I590" s="119">
        <v>60.4</v>
      </c>
      <c r="J590" s="120">
        <f t="shared" si="44"/>
        <v>0</v>
      </c>
      <c r="K590" s="121">
        <v>1.9359999999999999</v>
      </c>
      <c r="L590" s="122">
        <f t="shared" si="47"/>
        <v>0</v>
      </c>
      <c r="M590" s="123" t="s">
        <v>1195</v>
      </c>
      <c r="N590" s="122" t="s">
        <v>643</v>
      </c>
      <c r="O590" s="123">
        <v>73262000</v>
      </c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</row>
    <row r="591" spans="1:78" s="3" customFormat="1" ht="12.75" customHeight="1" x14ac:dyDescent="0.25">
      <c r="A591" s="2"/>
      <c r="B591" s="60" t="s">
        <v>622</v>
      </c>
      <c r="C591" s="54" t="s">
        <v>530</v>
      </c>
      <c r="D591" s="13" t="s">
        <v>1781</v>
      </c>
      <c r="E591" s="117"/>
      <c r="F591" s="118" t="s">
        <v>44</v>
      </c>
      <c r="G591" s="119">
        <f t="shared" si="45"/>
        <v>65.760000000000005</v>
      </c>
      <c r="H591" s="134">
        <f t="shared" si="46"/>
        <v>0</v>
      </c>
      <c r="I591" s="119">
        <v>65.760000000000005</v>
      </c>
      <c r="J591" s="120">
        <f t="shared" si="44"/>
        <v>0</v>
      </c>
      <c r="K591" s="121">
        <v>2.1120000000000001</v>
      </c>
      <c r="L591" s="122">
        <f t="shared" si="47"/>
        <v>0</v>
      </c>
      <c r="M591" s="123" t="s">
        <v>1196</v>
      </c>
      <c r="N591" s="122" t="s">
        <v>643</v>
      </c>
      <c r="O591" s="123">
        <v>73262000</v>
      </c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</row>
    <row r="592" spans="1:78" s="3" customFormat="1" ht="12.75" customHeight="1" x14ac:dyDescent="0.25">
      <c r="A592" s="2"/>
      <c r="B592" s="60" t="s">
        <v>622</v>
      </c>
      <c r="C592" s="54" t="s">
        <v>531</v>
      </c>
      <c r="D592" s="13" t="s">
        <v>1782</v>
      </c>
      <c r="E592" s="117"/>
      <c r="F592" s="118" t="s">
        <v>44</v>
      </c>
      <c r="G592" s="119">
        <f t="shared" si="45"/>
        <v>71.12</v>
      </c>
      <c r="H592" s="134">
        <f t="shared" si="46"/>
        <v>0</v>
      </c>
      <c r="I592" s="119">
        <v>71.12</v>
      </c>
      <c r="J592" s="120">
        <f t="shared" si="44"/>
        <v>0</v>
      </c>
      <c r="K592" s="121">
        <v>2.2879999999999998</v>
      </c>
      <c r="L592" s="122">
        <f t="shared" si="47"/>
        <v>0</v>
      </c>
      <c r="M592" s="123" t="s">
        <v>1197</v>
      </c>
      <c r="N592" s="122" t="s">
        <v>643</v>
      </c>
      <c r="O592" s="123">
        <v>73262000</v>
      </c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</row>
    <row r="593" spans="1:78" s="3" customFormat="1" ht="12.75" customHeight="1" x14ac:dyDescent="0.25">
      <c r="A593" s="2"/>
      <c r="B593" s="60" t="s">
        <v>622</v>
      </c>
      <c r="C593" s="54" t="s">
        <v>532</v>
      </c>
      <c r="D593" s="13" t="s">
        <v>1783</v>
      </c>
      <c r="E593" s="117"/>
      <c r="F593" s="118" t="s">
        <v>44</v>
      </c>
      <c r="G593" s="119">
        <f t="shared" si="45"/>
        <v>76.44</v>
      </c>
      <c r="H593" s="134">
        <f t="shared" si="46"/>
        <v>0</v>
      </c>
      <c r="I593" s="119">
        <v>76.44</v>
      </c>
      <c r="J593" s="120">
        <f t="shared" si="44"/>
        <v>0</v>
      </c>
      <c r="K593" s="121">
        <v>2.464</v>
      </c>
      <c r="L593" s="122">
        <f t="shared" si="47"/>
        <v>0</v>
      </c>
      <c r="M593" s="123" t="s">
        <v>1198</v>
      </c>
      <c r="N593" s="122" t="s">
        <v>643</v>
      </c>
      <c r="O593" s="123">
        <v>73262000</v>
      </c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</row>
    <row r="594" spans="1:78" s="3" customFormat="1" ht="12.75" customHeight="1" x14ac:dyDescent="0.25">
      <c r="A594" s="2"/>
      <c r="B594" s="60" t="s">
        <v>622</v>
      </c>
      <c r="C594" s="54" t="s">
        <v>533</v>
      </c>
      <c r="D594" s="13" t="s">
        <v>1784</v>
      </c>
      <c r="E594" s="117"/>
      <c r="F594" s="118" t="s">
        <v>44</v>
      </c>
      <c r="G594" s="119">
        <f t="shared" si="45"/>
        <v>81.8</v>
      </c>
      <c r="H594" s="134">
        <f t="shared" si="46"/>
        <v>0</v>
      </c>
      <c r="I594" s="119">
        <v>81.8</v>
      </c>
      <c r="J594" s="120">
        <f t="shared" si="44"/>
        <v>0</v>
      </c>
      <c r="K594" s="121">
        <v>2.64</v>
      </c>
      <c r="L594" s="122">
        <f t="shared" si="47"/>
        <v>0</v>
      </c>
      <c r="M594" s="123" t="s">
        <v>1199</v>
      </c>
      <c r="N594" s="122" t="s">
        <v>643</v>
      </c>
      <c r="O594" s="123">
        <v>73262000</v>
      </c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</row>
    <row r="595" spans="1:78" s="3" customFormat="1" ht="12.75" customHeight="1" x14ac:dyDescent="0.25">
      <c r="A595" s="2"/>
      <c r="B595" s="60" t="s">
        <v>622</v>
      </c>
      <c r="C595" s="54" t="s">
        <v>534</v>
      </c>
      <c r="D595" s="13" t="s">
        <v>1785</v>
      </c>
      <c r="E595" s="117"/>
      <c r="F595" s="118" t="s">
        <v>44</v>
      </c>
      <c r="G595" s="119">
        <f t="shared" si="45"/>
        <v>87.16</v>
      </c>
      <c r="H595" s="134">
        <f t="shared" si="46"/>
        <v>0</v>
      </c>
      <c r="I595" s="119">
        <v>87.16</v>
      </c>
      <c r="J595" s="120">
        <f t="shared" si="44"/>
        <v>0</v>
      </c>
      <c r="K595" s="121">
        <v>2.8159999999999998</v>
      </c>
      <c r="L595" s="122">
        <f t="shared" si="47"/>
        <v>0</v>
      </c>
      <c r="M595" s="123" t="s">
        <v>1200</v>
      </c>
      <c r="N595" s="122" t="s">
        <v>643</v>
      </c>
      <c r="O595" s="123">
        <v>73262000</v>
      </c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</row>
    <row r="596" spans="1:78" s="3" customFormat="1" ht="12.75" customHeight="1" x14ac:dyDescent="0.25">
      <c r="A596" s="2"/>
      <c r="B596" s="60" t="s">
        <v>622</v>
      </c>
      <c r="C596" s="54" t="s">
        <v>535</v>
      </c>
      <c r="D596" s="13" t="s">
        <v>1786</v>
      </c>
      <c r="E596" s="117"/>
      <c r="F596" s="118" t="s">
        <v>44</v>
      </c>
      <c r="G596" s="119">
        <f t="shared" si="45"/>
        <v>92.48</v>
      </c>
      <c r="H596" s="134">
        <f t="shared" si="46"/>
        <v>0</v>
      </c>
      <c r="I596" s="119">
        <v>92.48</v>
      </c>
      <c r="J596" s="120">
        <f t="shared" si="44"/>
        <v>0</v>
      </c>
      <c r="K596" s="121">
        <v>2.992</v>
      </c>
      <c r="L596" s="122">
        <f t="shared" si="47"/>
        <v>0</v>
      </c>
      <c r="M596" s="123" t="s">
        <v>1201</v>
      </c>
      <c r="N596" s="122" t="s">
        <v>643</v>
      </c>
      <c r="O596" s="123">
        <v>73262000</v>
      </c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</row>
    <row r="597" spans="1:78" s="3" customFormat="1" ht="12.75" customHeight="1" x14ac:dyDescent="0.25">
      <c r="A597" s="2"/>
      <c r="B597" s="60" t="s">
        <v>622</v>
      </c>
      <c r="C597" s="54" t="s">
        <v>536</v>
      </c>
      <c r="D597" s="13" t="s">
        <v>1787</v>
      </c>
      <c r="E597" s="117"/>
      <c r="F597" s="118" t="s">
        <v>44</v>
      </c>
      <c r="G597" s="119">
        <f t="shared" si="45"/>
        <v>97.84</v>
      </c>
      <c r="H597" s="134">
        <f t="shared" si="46"/>
        <v>0</v>
      </c>
      <c r="I597" s="119">
        <v>97.84</v>
      </c>
      <c r="J597" s="120">
        <f t="shared" si="44"/>
        <v>0</v>
      </c>
      <c r="K597" s="121">
        <v>3.1680000000000001</v>
      </c>
      <c r="L597" s="122">
        <f t="shared" si="47"/>
        <v>0</v>
      </c>
      <c r="M597" s="123" t="s">
        <v>1202</v>
      </c>
      <c r="N597" s="122" t="s">
        <v>643</v>
      </c>
      <c r="O597" s="123">
        <v>73262000</v>
      </c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</row>
    <row r="598" spans="1:78" s="3" customFormat="1" ht="12.75" customHeight="1" x14ac:dyDescent="0.25">
      <c r="A598" s="2"/>
      <c r="B598" s="60" t="s">
        <v>622</v>
      </c>
      <c r="C598" s="54" t="s">
        <v>537</v>
      </c>
      <c r="D598" s="13" t="s">
        <v>1788</v>
      </c>
      <c r="E598" s="117"/>
      <c r="F598" s="118" t="s">
        <v>44</v>
      </c>
      <c r="G598" s="119">
        <f t="shared" si="45"/>
        <v>103.2</v>
      </c>
      <c r="H598" s="134">
        <f t="shared" si="46"/>
        <v>0</v>
      </c>
      <c r="I598" s="119">
        <v>103.2</v>
      </c>
      <c r="J598" s="120">
        <f t="shared" si="44"/>
        <v>0</v>
      </c>
      <c r="K598" s="121">
        <v>3.3439999999999999</v>
      </c>
      <c r="L598" s="122">
        <f t="shared" si="47"/>
        <v>0</v>
      </c>
      <c r="M598" s="123" t="s">
        <v>1203</v>
      </c>
      <c r="N598" s="122" t="s">
        <v>643</v>
      </c>
      <c r="O598" s="123">
        <v>73262000</v>
      </c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</row>
    <row r="599" spans="1:78" s="3" customFormat="1" ht="12.75" customHeight="1" x14ac:dyDescent="0.25">
      <c r="A599" s="2"/>
      <c r="B599" s="60" t="s">
        <v>622</v>
      </c>
      <c r="C599" s="54" t="s">
        <v>538</v>
      </c>
      <c r="D599" s="13" t="s">
        <v>1789</v>
      </c>
      <c r="E599" s="117"/>
      <c r="F599" s="118" t="s">
        <v>44</v>
      </c>
      <c r="G599" s="119">
        <f t="shared" si="45"/>
        <v>102.4</v>
      </c>
      <c r="H599" s="134">
        <f t="shared" si="46"/>
        <v>0</v>
      </c>
      <c r="I599" s="119">
        <v>102.4</v>
      </c>
      <c r="J599" s="120">
        <f t="shared" si="44"/>
        <v>0</v>
      </c>
      <c r="K599" s="121">
        <v>3.52</v>
      </c>
      <c r="L599" s="122">
        <f t="shared" si="47"/>
        <v>0</v>
      </c>
      <c r="M599" s="123" t="s">
        <v>1204</v>
      </c>
      <c r="N599" s="122" t="s">
        <v>643</v>
      </c>
      <c r="O599" s="123">
        <v>73262000</v>
      </c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</row>
    <row r="600" spans="1:78" s="3" customFormat="1" ht="12.75" customHeight="1" x14ac:dyDescent="0.25">
      <c r="A600" s="2"/>
      <c r="B600" s="60" t="s">
        <v>622</v>
      </c>
      <c r="C600" s="54" t="s">
        <v>539</v>
      </c>
      <c r="D600" s="13" t="s">
        <v>1790</v>
      </c>
      <c r="E600" s="117"/>
      <c r="F600" s="118" t="s">
        <v>44</v>
      </c>
      <c r="G600" s="119">
        <f t="shared" si="45"/>
        <v>113.88</v>
      </c>
      <c r="H600" s="134">
        <f t="shared" si="46"/>
        <v>0</v>
      </c>
      <c r="I600" s="119">
        <v>113.88</v>
      </c>
      <c r="J600" s="120">
        <f t="shared" si="44"/>
        <v>0</v>
      </c>
      <c r="K600" s="121">
        <v>3.6960000000000002</v>
      </c>
      <c r="L600" s="122">
        <f t="shared" si="47"/>
        <v>0</v>
      </c>
      <c r="M600" s="123" t="s">
        <v>1205</v>
      </c>
      <c r="N600" s="122" t="s">
        <v>643</v>
      </c>
      <c r="O600" s="123">
        <v>73262000</v>
      </c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</row>
    <row r="601" spans="1:78" s="3" customFormat="1" ht="12.75" customHeight="1" x14ac:dyDescent="0.25">
      <c r="A601" s="2"/>
      <c r="B601" s="60" t="s">
        <v>622</v>
      </c>
      <c r="C601" s="54" t="s">
        <v>540</v>
      </c>
      <c r="D601" s="13" t="s">
        <v>1791</v>
      </c>
      <c r="E601" s="117"/>
      <c r="F601" s="118" t="s">
        <v>44</v>
      </c>
      <c r="G601" s="119">
        <f t="shared" si="45"/>
        <v>119.24</v>
      </c>
      <c r="H601" s="134">
        <f t="shared" si="46"/>
        <v>0</v>
      </c>
      <c r="I601" s="119">
        <v>119.24</v>
      </c>
      <c r="J601" s="120">
        <f t="shared" si="44"/>
        <v>0</v>
      </c>
      <c r="K601" s="121">
        <v>3.8719999999999999</v>
      </c>
      <c r="L601" s="122">
        <f t="shared" si="47"/>
        <v>0</v>
      </c>
      <c r="M601" s="123" t="s">
        <v>1206</v>
      </c>
      <c r="N601" s="122" t="s">
        <v>643</v>
      </c>
      <c r="O601" s="123">
        <v>73262000</v>
      </c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</row>
    <row r="602" spans="1:78" s="3" customFormat="1" ht="12.75" customHeight="1" x14ac:dyDescent="0.25">
      <c r="A602" s="2"/>
      <c r="B602" s="60" t="s">
        <v>622</v>
      </c>
      <c r="C602" s="54" t="s">
        <v>541</v>
      </c>
      <c r="D602" s="13" t="s">
        <v>1792</v>
      </c>
      <c r="E602" s="117"/>
      <c r="F602" s="118" t="s">
        <v>44</v>
      </c>
      <c r="G602" s="119">
        <f t="shared" si="45"/>
        <v>124.56</v>
      </c>
      <c r="H602" s="134">
        <f t="shared" si="46"/>
        <v>0</v>
      </c>
      <c r="I602" s="119">
        <v>124.56</v>
      </c>
      <c r="J602" s="120">
        <f t="shared" si="44"/>
        <v>0</v>
      </c>
      <c r="K602" s="121">
        <v>4.048</v>
      </c>
      <c r="L602" s="122">
        <f t="shared" si="47"/>
        <v>0</v>
      </c>
      <c r="M602" s="123" t="s">
        <v>1207</v>
      </c>
      <c r="N602" s="122" t="s">
        <v>643</v>
      </c>
      <c r="O602" s="123">
        <v>73262000</v>
      </c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</row>
    <row r="603" spans="1:78" s="3" customFormat="1" ht="12.75" customHeight="1" x14ac:dyDescent="0.25">
      <c r="A603" s="2"/>
      <c r="B603" s="60" t="s">
        <v>622</v>
      </c>
      <c r="C603" s="54" t="s">
        <v>542</v>
      </c>
      <c r="D603" s="13" t="s">
        <v>1793</v>
      </c>
      <c r="E603" s="117"/>
      <c r="F603" s="118" t="s">
        <v>44</v>
      </c>
      <c r="G603" s="119">
        <f t="shared" si="45"/>
        <v>129.91999999999999</v>
      </c>
      <c r="H603" s="134">
        <f t="shared" si="46"/>
        <v>0</v>
      </c>
      <c r="I603" s="119">
        <v>129.91999999999999</v>
      </c>
      <c r="J603" s="120">
        <f t="shared" si="44"/>
        <v>0</v>
      </c>
      <c r="K603" s="121">
        <v>4.2240000000000002</v>
      </c>
      <c r="L603" s="122">
        <f t="shared" si="47"/>
        <v>0</v>
      </c>
      <c r="M603" s="123" t="s">
        <v>1208</v>
      </c>
      <c r="N603" s="122" t="s">
        <v>643</v>
      </c>
      <c r="O603" s="123">
        <v>73262000</v>
      </c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</row>
    <row r="604" spans="1:78" s="3" customFormat="1" ht="12.75" customHeight="1" x14ac:dyDescent="0.25">
      <c r="A604" s="2"/>
      <c r="B604" s="60" t="s">
        <v>622</v>
      </c>
      <c r="C604" s="54" t="s">
        <v>543</v>
      </c>
      <c r="D604" s="13" t="s">
        <v>1794</v>
      </c>
      <c r="E604" s="117"/>
      <c r="F604" s="118" t="s">
        <v>44</v>
      </c>
      <c r="G604" s="119">
        <f t="shared" si="45"/>
        <v>135.28</v>
      </c>
      <c r="H604" s="134">
        <f t="shared" si="46"/>
        <v>0</v>
      </c>
      <c r="I604" s="119">
        <v>135.28</v>
      </c>
      <c r="J604" s="120">
        <f t="shared" si="44"/>
        <v>0</v>
      </c>
      <c r="K604" s="121">
        <v>4.4000000000000004</v>
      </c>
      <c r="L604" s="122">
        <f t="shared" si="47"/>
        <v>0</v>
      </c>
      <c r="M604" s="123" t="s">
        <v>1209</v>
      </c>
      <c r="N604" s="122" t="s">
        <v>643</v>
      </c>
      <c r="O604" s="123">
        <v>73262000</v>
      </c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</row>
    <row r="605" spans="1:78" s="3" customFormat="1" ht="12.75" customHeight="1" x14ac:dyDescent="0.25">
      <c r="A605" s="2"/>
      <c r="B605" s="60" t="s">
        <v>622</v>
      </c>
      <c r="C605" s="54" t="s">
        <v>544</v>
      </c>
      <c r="D605" s="13" t="s">
        <v>1795</v>
      </c>
      <c r="E605" s="117"/>
      <c r="F605" s="118" t="s">
        <v>44</v>
      </c>
      <c r="G605" s="119">
        <f t="shared" si="45"/>
        <v>140.6</v>
      </c>
      <c r="H605" s="134">
        <f t="shared" si="46"/>
        <v>0</v>
      </c>
      <c r="I605" s="119">
        <v>140.6</v>
      </c>
      <c r="J605" s="120">
        <f t="shared" si="44"/>
        <v>0</v>
      </c>
      <c r="K605" s="121">
        <v>4.5759999999999996</v>
      </c>
      <c r="L605" s="122">
        <f t="shared" si="47"/>
        <v>0</v>
      </c>
      <c r="M605" s="123" t="s">
        <v>1210</v>
      </c>
      <c r="N605" s="122" t="s">
        <v>643</v>
      </c>
      <c r="O605" s="123">
        <v>73262000</v>
      </c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</row>
    <row r="606" spans="1:78" s="3" customFormat="1" ht="12.75" customHeight="1" x14ac:dyDescent="0.25">
      <c r="A606" s="2"/>
      <c r="B606" s="60" t="s">
        <v>622</v>
      </c>
      <c r="C606" s="54" t="s">
        <v>545</v>
      </c>
      <c r="D606" s="13" t="s">
        <v>1796</v>
      </c>
      <c r="E606" s="117"/>
      <c r="F606" s="118" t="s">
        <v>44</v>
      </c>
      <c r="G606" s="119">
        <f t="shared" si="45"/>
        <v>145.96</v>
      </c>
      <c r="H606" s="134">
        <f t="shared" si="46"/>
        <v>0</v>
      </c>
      <c r="I606" s="119">
        <v>145.96</v>
      </c>
      <c r="J606" s="120">
        <f t="shared" si="44"/>
        <v>0</v>
      </c>
      <c r="K606" s="121">
        <v>4.7519999999999998</v>
      </c>
      <c r="L606" s="122">
        <f t="shared" si="47"/>
        <v>0</v>
      </c>
      <c r="M606" s="123" t="s">
        <v>1211</v>
      </c>
      <c r="N606" s="122" t="s">
        <v>643</v>
      </c>
      <c r="O606" s="123">
        <v>73262000</v>
      </c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</row>
    <row r="607" spans="1:78" s="3" customFormat="1" ht="12.75" customHeight="1" x14ac:dyDescent="0.25">
      <c r="A607" s="2"/>
      <c r="B607" s="60" t="s">
        <v>622</v>
      </c>
      <c r="C607" s="54" t="s">
        <v>546</v>
      </c>
      <c r="D607" s="13" t="s">
        <v>1797</v>
      </c>
      <c r="E607" s="117"/>
      <c r="F607" s="118" t="s">
        <v>44</v>
      </c>
      <c r="G607" s="119">
        <f t="shared" si="45"/>
        <v>151.32</v>
      </c>
      <c r="H607" s="134">
        <f t="shared" si="46"/>
        <v>0</v>
      </c>
      <c r="I607" s="119">
        <v>151.32</v>
      </c>
      <c r="J607" s="120">
        <f t="shared" si="44"/>
        <v>0</v>
      </c>
      <c r="K607" s="121">
        <v>4.9279999999999999</v>
      </c>
      <c r="L607" s="122">
        <f t="shared" si="47"/>
        <v>0</v>
      </c>
      <c r="M607" s="123" t="s">
        <v>1212</v>
      </c>
      <c r="N607" s="122" t="s">
        <v>643</v>
      </c>
      <c r="O607" s="123">
        <v>73262000</v>
      </c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</row>
    <row r="608" spans="1:78" s="3" customFormat="1" ht="12.75" customHeight="1" x14ac:dyDescent="0.25">
      <c r="A608" s="2"/>
      <c r="B608" s="60" t="s">
        <v>622</v>
      </c>
      <c r="C608" s="54" t="s">
        <v>547</v>
      </c>
      <c r="D608" s="13" t="s">
        <v>1798</v>
      </c>
      <c r="E608" s="117"/>
      <c r="F608" s="118" t="s">
        <v>44</v>
      </c>
      <c r="G608" s="119">
        <f t="shared" si="45"/>
        <v>156.68</v>
      </c>
      <c r="H608" s="134">
        <f t="shared" si="46"/>
        <v>0</v>
      </c>
      <c r="I608" s="119">
        <v>156.68</v>
      </c>
      <c r="J608" s="120">
        <f t="shared" si="44"/>
        <v>0</v>
      </c>
      <c r="K608" s="121">
        <v>5.1040000000000001</v>
      </c>
      <c r="L608" s="122">
        <f t="shared" si="47"/>
        <v>0</v>
      </c>
      <c r="M608" s="123" t="s">
        <v>1213</v>
      </c>
      <c r="N608" s="122" t="s">
        <v>643</v>
      </c>
      <c r="O608" s="123">
        <v>73262000</v>
      </c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</row>
    <row r="609" spans="1:78" s="3" customFormat="1" ht="12.75" customHeight="1" x14ac:dyDescent="0.25">
      <c r="A609" s="2"/>
      <c r="B609" s="60" t="s">
        <v>622</v>
      </c>
      <c r="C609" s="54" t="s">
        <v>548</v>
      </c>
      <c r="D609" s="13" t="s">
        <v>1799</v>
      </c>
      <c r="E609" s="117"/>
      <c r="F609" s="118" t="s">
        <v>44</v>
      </c>
      <c r="G609" s="119">
        <f t="shared" si="45"/>
        <v>155.06</v>
      </c>
      <c r="H609" s="134">
        <f t="shared" si="46"/>
        <v>0</v>
      </c>
      <c r="I609" s="119">
        <v>155.06</v>
      </c>
      <c r="J609" s="120">
        <f t="shared" si="44"/>
        <v>0</v>
      </c>
      <c r="K609" s="121">
        <v>5.2750000000000004</v>
      </c>
      <c r="L609" s="122">
        <f t="shared" si="47"/>
        <v>0</v>
      </c>
      <c r="M609" s="123" t="s">
        <v>1214</v>
      </c>
      <c r="N609" s="122" t="s">
        <v>643</v>
      </c>
      <c r="O609" s="123">
        <v>73262000</v>
      </c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</row>
    <row r="610" spans="1:78" s="3" customFormat="1" ht="12.75" customHeight="1" x14ac:dyDescent="0.25">
      <c r="A610" s="2"/>
      <c r="B610" s="60" t="s">
        <v>622</v>
      </c>
      <c r="C610" s="54" t="s">
        <v>549</v>
      </c>
      <c r="D610" s="13" t="s">
        <v>1800</v>
      </c>
      <c r="E610" s="117"/>
      <c r="F610" s="118" t="s">
        <v>44</v>
      </c>
      <c r="G610" s="119">
        <f t="shared" si="45"/>
        <v>6.8</v>
      </c>
      <c r="H610" s="134">
        <f t="shared" si="46"/>
        <v>0</v>
      </c>
      <c r="I610" s="119">
        <v>6.8</v>
      </c>
      <c r="J610" s="120">
        <f t="shared" si="44"/>
        <v>0</v>
      </c>
      <c r="K610" s="121">
        <v>0.22500000000000001</v>
      </c>
      <c r="L610" s="122">
        <f t="shared" si="47"/>
        <v>0</v>
      </c>
      <c r="M610" s="123" t="s">
        <v>1215</v>
      </c>
      <c r="N610" s="122" t="s">
        <v>643</v>
      </c>
      <c r="O610" s="123">
        <v>73262000</v>
      </c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</row>
    <row r="611" spans="1:78" s="3" customFormat="1" ht="12.75" customHeight="1" x14ac:dyDescent="0.25">
      <c r="A611" s="2"/>
      <c r="B611" s="60" t="s">
        <v>622</v>
      </c>
      <c r="C611" s="54" t="s">
        <v>550</v>
      </c>
      <c r="D611" s="13" t="s">
        <v>1801</v>
      </c>
      <c r="E611" s="117"/>
      <c r="F611" s="118" t="s">
        <v>44</v>
      </c>
      <c r="G611" s="119">
        <f t="shared" si="45"/>
        <v>7.88</v>
      </c>
      <c r="H611" s="134">
        <f t="shared" si="46"/>
        <v>0</v>
      </c>
      <c r="I611" s="119">
        <v>7.88</v>
      </c>
      <c r="J611" s="120">
        <f t="shared" si="44"/>
        <v>0</v>
      </c>
      <c r="K611" s="121">
        <v>0.28199999999999997</v>
      </c>
      <c r="L611" s="122">
        <f t="shared" si="47"/>
        <v>0</v>
      </c>
      <c r="M611" s="123" t="s">
        <v>1216</v>
      </c>
      <c r="N611" s="122" t="s">
        <v>643</v>
      </c>
      <c r="O611" s="123">
        <v>73262000</v>
      </c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</row>
    <row r="612" spans="1:78" s="3" customFormat="1" ht="12.75" customHeight="1" x14ac:dyDescent="0.25">
      <c r="A612" s="2"/>
      <c r="B612" s="60" t="s">
        <v>622</v>
      </c>
      <c r="C612" s="54" t="s">
        <v>551</v>
      </c>
      <c r="D612" s="13" t="s">
        <v>1802</v>
      </c>
      <c r="E612" s="117"/>
      <c r="F612" s="118" t="s">
        <v>44</v>
      </c>
      <c r="G612" s="119">
        <f t="shared" si="45"/>
        <v>9.1199999999999992</v>
      </c>
      <c r="H612" s="134">
        <f t="shared" si="46"/>
        <v>0</v>
      </c>
      <c r="I612" s="119">
        <v>9.1199999999999992</v>
      </c>
      <c r="J612" s="120">
        <f t="shared" si="44"/>
        <v>0</v>
      </c>
      <c r="K612" s="121">
        <v>0.33800000000000002</v>
      </c>
      <c r="L612" s="122">
        <f t="shared" si="47"/>
        <v>0</v>
      </c>
      <c r="M612" s="123" t="s">
        <v>1217</v>
      </c>
      <c r="N612" s="122" t="s">
        <v>643</v>
      </c>
      <c r="O612" s="123">
        <v>73262000</v>
      </c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</row>
    <row r="613" spans="1:78" s="3" customFormat="1" ht="12.75" customHeight="1" x14ac:dyDescent="0.25">
      <c r="A613" s="2"/>
      <c r="B613" s="60" t="s">
        <v>622</v>
      </c>
      <c r="C613" s="54" t="s">
        <v>552</v>
      </c>
      <c r="D613" s="13" t="s">
        <v>1803</v>
      </c>
      <c r="E613" s="117"/>
      <c r="F613" s="118" t="s">
        <v>44</v>
      </c>
      <c r="G613" s="119">
        <f t="shared" si="45"/>
        <v>11.28</v>
      </c>
      <c r="H613" s="134">
        <f t="shared" si="46"/>
        <v>0</v>
      </c>
      <c r="I613" s="119">
        <v>11.28</v>
      </c>
      <c r="J613" s="120">
        <f t="shared" si="44"/>
        <v>0</v>
      </c>
      <c r="K613" s="121">
        <v>0.45100000000000001</v>
      </c>
      <c r="L613" s="122">
        <f t="shared" si="47"/>
        <v>0</v>
      </c>
      <c r="M613" s="123" t="s">
        <v>1218</v>
      </c>
      <c r="N613" s="122" t="s">
        <v>643</v>
      </c>
      <c r="O613" s="123">
        <v>73262000</v>
      </c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</row>
    <row r="614" spans="1:78" s="3" customFormat="1" ht="12.75" customHeight="1" x14ac:dyDescent="0.25">
      <c r="A614" s="2"/>
      <c r="B614" s="60" t="s">
        <v>622</v>
      </c>
      <c r="C614" s="54" t="s">
        <v>553</v>
      </c>
      <c r="D614" s="13" t="s">
        <v>1804</v>
      </c>
      <c r="E614" s="117"/>
      <c r="F614" s="118" t="s">
        <v>44</v>
      </c>
      <c r="G614" s="119">
        <f t="shared" si="45"/>
        <v>13.28</v>
      </c>
      <c r="H614" s="134">
        <f t="shared" si="46"/>
        <v>0</v>
      </c>
      <c r="I614" s="119">
        <v>13.28</v>
      </c>
      <c r="J614" s="120">
        <f t="shared" si="44"/>
        <v>0</v>
      </c>
      <c r="K614" s="121">
        <v>0.56299999999999994</v>
      </c>
      <c r="L614" s="122">
        <f t="shared" si="47"/>
        <v>0</v>
      </c>
      <c r="M614" s="123" t="s">
        <v>1219</v>
      </c>
      <c r="N614" s="122" t="s">
        <v>643</v>
      </c>
      <c r="O614" s="123">
        <v>73262000</v>
      </c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</row>
    <row r="615" spans="1:78" s="3" customFormat="1" ht="12.75" customHeight="1" x14ac:dyDescent="0.25">
      <c r="A615" s="2"/>
      <c r="B615" s="60" t="s">
        <v>622</v>
      </c>
      <c r="C615" s="54" t="s">
        <v>554</v>
      </c>
      <c r="D615" s="13" t="s">
        <v>1805</v>
      </c>
      <c r="E615" s="117"/>
      <c r="F615" s="118" t="s">
        <v>44</v>
      </c>
      <c r="G615" s="119">
        <f t="shared" si="45"/>
        <v>15.6</v>
      </c>
      <c r="H615" s="134">
        <f t="shared" si="46"/>
        <v>0</v>
      </c>
      <c r="I615" s="119">
        <v>15.6</v>
      </c>
      <c r="J615" s="120">
        <f t="shared" si="44"/>
        <v>0</v>
      </c>
      <c r="K615" s="121">
        <v>0.67600000000000005</v>
      </c>
      <c r="L615" s="122">
        <f t="shared" si="47"/>
        <v>0</v>
      </c>
      <c r="M615" s="123" t="s">
        <v>1220</v>
      </c>
      <c r="N615" s="122" t="s">
        <v>643</v>
      </c>
      <c r="O615" s="123">
        <v>73262000</v>
      </c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</row>
    <row r="616" spans="1:78" s="3" customFormat="1" ht="12.75" customHeight="1" x14ac:dyDescent="0.25">
      <c r="A616" s="2"/>
      <c r="B616" s="60" t="s">
        <v>622</v>
      </c>
      <c r="C616" s="54" t="s">
        <v>555</v>
      </c>
      <c r="D616" s="13" t="s">
        <v>1806</v>
      </c>
      <c r="E616" s="117"/>
      <c r="F616" s="118" t="s">
        <v>44</v>
      </c>
      <c r="G616" s="119">
        <f t="shared" si="45"/>
        <v>17.920000000000002</v>
      </c>
      <c r="H616" s="134">
        <f t="shared" si="46"/>
        <v>0</v>
      </c>
      <c r="I616" s="119">
        <v>17.920000000000002</v>
      </c>
      <c r="J616" s="120">
        <f t="shared" si="44"/>
        <v>0</v>
      </c>
      <c r="K616" s="121">
        <v>0.78900000000000003</v>
      </c>
      <c r="L616" s="122">
        <f t="shared" si="47"/>
        <v>0</v>
      </c>
      <c r="M616" s="123" t="s">
        <v>1221</v>
      </c>
      <c r="N616" s="122" t="s">
        <v>643</v>
      </c>
      <c r="O616" s="123">
        <v>73262000</v>
      </c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</row>
    <row r="617" spans="1:78" s="3" customFormat="1" ht="12.75" customHeight="1" x14ac:dyDescent="0.25">
      <c r="A617" s="2"/>
      <c r="B617" s="60" t="s">
        <v>622</v>
      </c>
      <c r="C617" s="54" t="s">
        <v>556</v>
      </c>
      <c r="D617" s="13" t="s">
        <v>1807</v>
      </c>
      <c r="E617" s="117"/>
      <c r="F617" s="118" t="s">
        <v>44</v>
      </c>
      <c r="G617" s="119">
        <f t="shared" si="45"/>
        <v>20.239999999999998</v>
      </c>
      <c r="H617" s="134">
        <f t="shared" si="46"/>
        <v>0</v>
      </c>
      <c r="I617" s="119">
        <v>20.239999999999998</v>
      </c>
      <c r="J617" s="120">
        <f t="shared" si="44"/>
        <v>0</v>
      </c>
      <c r="K617" s="121">
        <v>0.90100000000000002</v>
      </c>
      <c r="L617" s="122">
        <f t="shared" si="47"/>
        <v>0</v>
      </c>
      <c r="M617" s="123" t="s">
        <v>1222</v>
      </c>
      <c r="N617" s="122" t="s">
        <v>643</v>
      </c>
      <c r="O617" s="123">
        <v>73262000</v>
      </c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</row>
    <row r="618" spans="1:78" s="3" customFormat="1" ht="12.75" customHeight="1" x14ac:dyDescent="0.25">
      <c r="A618" s="2"/>
      <c r="B618" s="60" t="s">
        <v>622</v>
      </c>
      <c r="C618" s="54" t="s">
        <v>557</v>
      </c>
      <c r="D618" s="13" t="s">
        <v>1808</v>
      </c>
      <c r="E618" s="117"/>
      <c r="F618" s="118" t="s">
        <v>44</v>
      </c>
      <c r="G618" s="119">
        <f t="shared" si="45"/>
        <v>22.6</v>
      </c>
      <c r="H618" s="134">
        <f t="shared" si="46"/>
        <v>0</v>
      </c>
      <c r="I618" s="119">
        <v>22.6</v>
      </c>
      <c r="J618" s="120">
        <f t="shared" si="44"/>
        <v>0</v>
      </c>
      <c r="K618" s="121">
        <v>1.014</v>
      </c>
      <c r="L618" s="122">
        <f t="shared" si="47"/>
        <v>0</v>
      </c>
      <c r="M618" s="123" t="s">
        <v>1223</v>
      </c>
      <c r="N618" s="122" t="s">
        <v>643</v>
      </c>
      <c r="O618" s="123">
        <v>73262000</v>
      </c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</row>
    <row r="619" spans="1:78" s="3" customFormat="1" ht="12.75" customHeight="1" x14ac:dyDescent="0.25">
      <c r="A619" s="2"/>
      <c r="B619" s="60" t="s">
        <v>622</v>
      </c>
      <c r="C619" s="54" t="s">
        <v>558</v>
      </c>
      <c r="D619" s="13" t="s">
        <v>1809</v>
      </c>
      <c r="E619" s="117"/>
      <c r="F619" s="118" t="s">
        <v>44</v>
      </c>
      <c r="G619" s="119">
        <f t="shared" si="45"/>
        <v>24.92</v>
      </c>
      <c r="H619" s="134">
        <f t="shared" si="46"/>
        <v>0</v>
      </c>
      <c r="I619" s="119">
        <v>24.92</v>
      </c>
      <c r="J619" s="120">
        <f t="shared" si="44"/>
        <v>0</v>
      </c>
      <c r="K619" s="121">
        <v>1.127</v>
      </c>
      <c r="L619" s="122">
        <f t="shared" si="47"/>
        <v>0</v>
      </c>
      <c r="M619" s="123" t="s">
        <v>1224</v>
      </c>
      <c r="N619" s="122" t="s">
        <v>643</v>
      </c>
      <c r="O619" s="123">
        <v>73262000</v>
      </c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</row>
    <row r="620" spans="1:78" s="3" customFormat="1" ht="12.75" customHeight="1" x14ac:dyDescent="0.25">
      <c r="A620" s="2"/>
      <c r="B620" s="60" t="s">
        <v>622</v>
      </c>
      <c r="C620" s="54" t="s">
        <v>559</v>
      </c>
      <c r="D620" s="13" t="s">
        <v>1810</v>
      </c>
      <c r="E620" s="117"/>
      <c r="F620" s="118" t="s">
        <v>44</v>
      </c>
      <c r="G620" s="119">
        <f t="shared" si="45"/>
        <v>27.24</v>
      </c>
      <c r="H620" s="134">
        <f t="shared" si="46"/>
        <v>0</v>
      </c>
      <c r="I620" s="119">
        <v>27.24</v>
      </c>
      <c r="J620" s="120">
        <f t="shared" si="44"/>
        <v>0</v>
      </c>
      <c r="K620" s="121">
        <v>1.2390000000000001</v>
      </c>
      <c r="L620" s="122">
        <f t="shared" si="47"/>
        <v>0</v>
      </c>
      <c r="M620" s="123" t="s">
        <v>1225</v>
      </c>
      <c r="N620" s="122" t="s">
        <v>643</v>
      </c>
      <c r="O620" s="123">
        <v>73262000</v>
      </c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</row>
    <row r="621" spans="1:78" s="3" customFormat="1" ht="12.75" customHeight="1" x14ac:dyDescent="0.25">
      <c r="A621" s="2"/>
      <c r="B621" s="60" t="s">
        <v>622</v>
      </c>
      <c r="C621" s="54" t="s">
        <v>560</v>
      </c>
      <c r="D621" s="13" t="s">
        <v>1811</v>
      </c>
      <c r="E621" s="117"/>
      <c r="F621" s="118" t="s">
        <v>44</v>
      </c>
      <c r="G621" s="119">
        <f t="shared" si="45"/>
        <v>29.6</v>
      </c>
      <c r="H621" s="134">
        <f t="shared" si="46"/>
        <v>0</v>
      </c>
      <c r="I621" s="119">
        <v>29.6</v>
      </c>
      <c r="J621" s="120">
        <f t="shared" si="44"/>
        <v>0</v>
      </c>
      <c r="K621" s="121">
        <v>1.3520000000000001</v>
      </c>
      <c r="L621" s="122">
        <f t="shared" si="47"/>
        <v>0</v>
      </c>
      <c r="M621" s="123" t="s">
        <v>1226</v>
      </c>
      <c r="N621" s="122" t="s">
        <v>643</v>
      </c>
      <c r="O621" s="123">
        <v>73262000</v>
      </c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</row>
    <row r="622" spans="1:78" s="3" customFormat="1" ht="12.75" customHeight="1" x14ac:dyDescent="0.25">
      <c r="A622" s="2"/>
      <c r="B622" s="60" t="s">
        <v>622</v>
      </c>
      <c r="C622" s="54" t="s">
        <v>561</v>
      </c>
      <c r="D622" s="13" t="s">
        <v>1812</v>
      </c>
      <c r="E622" s="117"/>
      <c r="F622" s="118" t="s">
        <v>44</v>
      </c>
      <c r="G622" s="119">
        <f t="shared" si="45"/>
        <v>31.92</v>
      </c>
      <c r="H622" s="134">
        <f t="shared" si="46"/>
        <v>0</v>
      </c>
      <c r="I622" s="119">
        <v>31.92</v>
      </c>
      <c r="J622" s="120">
        <f t="shared" si="44"/>
        <v>0</v>
      </c>
      <c r="K622" s="121">
        <v>1.4650000000000001</v>
      </c>
      <c r="L622" s="122">
        <f t="shared" si="47"/>
        <v>0</v>
      </c>
      <c r="M622" s="123" t="s">
        <v>1227</v>
      </c>
      <c r="N622" s="122" t="s">
        <v>643</v>
      </c>
      <c r="O622" s="123">
        <v>73262000</v>
      </c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</row>
    <row r="623" spans="1:78" s="3" customFormat="1" ht="12.75" customHeight="1" x14ac:dyDescent="0.25">
      <c r="A623" s="2"/>
      <c r="B623" s="60" t="s">
        <v>622</v>
      </c>
      <c r="C623" s="54" t="s">
        <v>562</v>
      </c>
      <c r="D623" s="13" t="s">
        <v>1228</v>
      </c>
      <c r="E623" s="117"/>
      <c r="F623" s="118" t="s">
        <v>44</v>
      </c>
      <c r="G623" s="119">
        <f t="shared" si="45"/>
        <v>34.24</v>
      </c>
      <c r="H623" s="134">
        <f t="shared" si="46"/>
        <v>0</v>
      </c>
      <c r="I623" s="119">
        <v>34.24</v>
      </c>
      <c r="J623" s="120">
        <f t="shared" si="44"/>
        <v>0</v>
      </c>
      <c r="K623" s="121">
        <v>1.577</v>
      </c>
      <c r="L623" s="122">
        <f t="shared" si="47"/>
        <v>0</v>
      </c>
      <c r="M623" s="123" t="s">
        <v>1229</v>
      </c>
      <c r="N623" s="122" t="s">
        <v>643</v>
      </c>
      <c r="O623" s="123">
        <v>73262000</v>
      </c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</row>
    <row r="624" spans="1:78" s="3" customFormat="1" ht="12.75" customHeight="1" x14ac:dyDescent="0.25">
      <c r="A624" s="2"/>
      <c r="B624" s="60" t="s">
        <v>622</v>
      </c>
      <c r="C624" s="54" t="s">
        <v>563</v>
      </c>
      <c r="D624" s="13" t="s">
        <v>1813</v>
      </c>
      <c r="E624" s="117"/>
      <c r="F624" s="118" t="s">
        <v>44</v>
      </c>
      <c r="G624" s="119">
        <f t="shared" si="45"/>
        <v>36.6</v>
      </c>
      <c r="H624" s="134">
        <f t="shared" si="46"/>
        <v>0</v>
      </c>
      <c r="I624" s="119">
        <v>36.6</v>
      </c>
      <c r="J624" s="120">
        <f t="shared" si="44"/>
        <v>0</v>
      </c>
      <c r="K624" s="121">
        <v>1.6890000000000001</v>
      </c>
      <c r="L624" s="122">
        <f t="shared" si="47"/>
        <v>0</v>
      </c>
      <c r="M624" s="123" t="s">
        <v>1230</v>
      </c>
      <c r="N624" s="122" t="s">
        <v>643</v>
      </c>
      <c r="O624" s="123">
        <v>73262000</v>
      </c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</row>
    <row r="625" spans="1:78" s="3" customFormat="1" ht="12.75" customHeight="1" x14ac:dyDescent="0.25">
      <c r="A625" s="2"/>
      <c r="B625" s="60" t="s">
        <v>622</v>
      </c>
      <c r="C625" s="54" t="s">
        <v>564</v>
      </c>
      <c r="D625" s="13" t="s">
        <v>1814</v>
      </c>
      <c r="E625" s="117"/>
      <c r="F625" s="118" t="s">
        <v>44</v>
      </c>
      <c r="G625" s="119">
        <f t="shared" ref="G625:G680" si="48">I625*(1-J625)</f>
        <v>38.92</v>
      </c>
      <c r="H625" s="134">
        <f t="shared" ref="H625:H680" si="49">E625*G625</f>
        <v>0</v>
      </c>
      <c r="I625" s="119">
        <v>38.92</v>
      </c>
      <c r="J625" s="120">
        <f t="shared" si="44"/>
        <v>0</v>
      </c>
      <c r="K625" s="121">
        <v>1.8029999999999999</v>
      </c>
      <c r="L625" s="122">
        <f t="shared" ref="L625:L680" si="50">E625*K625</f>
        <v>0</v>
      </c>
      <c r="M625" s="123" t="s">
        <v>1231</v>
      </c>
      <c r="N625" s="122" t="s">
        <v>643</v>
      </c>
      <c r="O625" s="123">
        <v>73262000</v>
      </c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</row>
    <row r="626" spans="1:78" s="3" customFormat="1" ht="12.75" customHeight="1" x14ac:dyDescent="0.25">
      <c r="A626" s="2"/>
      <c r="B626" s="60" t="s">
        <v>622</v>
      </c>
      <c r="C626" s="54" t="s">
        <v>565</v>
      </c>
      <c r="D626" s="13" t="s">
        <v>1815</v>
      </c>
      <c r="E626" s="117"/>
      <c r="F626" s="118" t="s">
        <v>44</v>
      </c>
      <c r="G626" s="119">
        <f t="shared" si="48"/>
        <v>41.24</v>
      </c>
      <c r="H626" s="134">
        <f t="shared" si="49"/>
        <v>0</v>
      </c>
      <c r="I626" s="119">
        <v>41.24</v>
      </c>
      <c r="J626" s="120">
        <f t="shared" si="44"/>
        <v>0</v>
      </c>
      <c r="K626" s="121">
        <v>1.915</v>
      </c>
      <c r="L626" s="122">
        <f t="shared" si="50"/>
        <v>0</v>
      </c>
      <c r="M626" s="123" t="s">
        <v>1232</v>
      </c>
      <c r="N626" s="122" t="s">
        <v>643</v>
      </c>
      <c r="O626" s="123">
        <v>73262000</v>
      </c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</row>
    <row r="627" spans="1:78" s="3" customFormat="1" ht="12.75" customHeight="1" x14ac:dyDescent="0.25">
      <c r="A627" s="2"/>
      <c r="B627" s="60" t="s">
        <v>622</v>
      </c>
      <c r="C627" s="54" t="s">
        <v>566</v>
      </c>
      <c r="D627" s="13" t="s">
        <v>1816</v>
      </c>
      <c r="E627" s="117"/>
      <c r="F627" s="118" t="s">
        <v>44</v>
      </c>
      <c r="G627" s="119">
        <f t="shared" si="48"/>
        <v>43.6</v>
      </c>
      <c r="H627" s="134">
        <f t="shared" si="49"/>
        <v>0</v>
      </c>
      <c r="I627" s="119">
        <v>43.6</v>
      </c>
      <c r="J627" s="120">
        <f t="shared" si="44"/>
        <v>0</v>
      </c>
      <c r="K627" s="121">
        <v>2.028</v>
      </c>
      <c r="L627" s="122">
        <f t="shared" si="50"/>
        <v>0</v>
      </c>
      <c r="M627" s="123" t="s">
        <v>1233</v>
      </c>
      <c r="N627" s="122" t="s">
        <v>643</v>
      </c>
      <c r="O627" s="123">
        <v>73262000</v>
      </c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</row>
    <row r="628" spans="1:78" s="3" customFormat="1" ht="12.75" customHeight="1" x14ac:dyDescent="0.25">
      <c r="A628" s="2"/>
      <c r="B628" s="60" t="s">
        <v>622</v>
      </c>
      <c r="C628" s="54" t="s">
        <v>567</v>
      </c>
      <c r="D628" s="13" t="s">
        <v>1817</v>
      </c>
      <c r="E628" s="117"/>
      <c r="F628" s="118" t="s">
        <v>44</v>
      </c>
      <c r="G628" s="119">
        <f t="shared" si="48"/>
        <v>45.92</v>
      </c>
      <c r="H628" s="134">
        <f t="shared" si="49"/>
        <v>0</v>
      </c>
      <c r="I628" s="119">
        <v>45.92</v>
      </c>
      <c r="J628" s="120">
        <f t="shared" si="44"/>
        <v>0</v>
      </c>
      <c r="K628" s="121">
        <v>2.141</v>
      </c>
      <c r="L628" s="122">
        <f t="shared" si="50"/>
        <v>0</v>
      </c>
      <c r="M628" s="123" t="s">
        <v>1234</v>
      </c>
      <c r="N628" s="122" t="s">
        <v>643</v>
      </c>
      <c r="O628" s="123">
        <v>73262000</v>
      </c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</row>
    <row r="629" spans="1:78" s="3" customFormat="1" ht="12.75" customHeight="1" x14ac:dyDescent="0.25">
      <c r="A629" s="2"/>
      <c r="B629" s="60" t="s">
        <v>622</v>
      </c>
      <c r="C629" s="54" t="s">
        <v>568</v>
      </c>
      <c r="D629" s="13" t="s">
        <v>1818</v>
      </c>
      <c r="E629" s="117"/>
      <c r="F629" s="118" t="s">
        <v>44</v>
      </c>
      <c r="G629" s="119">
        <f t="shared" si="48"/>
        <v>48.96</v>
      </c>
      <c r="H629" s="134">
        <f t="shared" si="49"/>
        <v>0</v>
      </c>
      <c r="I629" s="119">
        <v>48.96</v>
      </c>
      <c r="J629" s="120">
        <f t="shared" si="44"/>
        <v>0</v>
      </c>
      <c r="K629" s="121">
        <v>2.2530000000000001</v>
      </c>
      <c r="L629" s="122">
        <f t="shared" si="50"/>
        <v>0</v>
      </c>
      <c r="M629" s="123" t="s">
        <v>1235</v>
      </c>
      <c r="N629" s="122" t="s">
        <v>643</v>
      </c>
      <c r="O629" s="123">
        <v>73262000</v>
      </c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</row>
    <row r="630" spans="1:78" s="3" customFormat="1" ht="12.75" customHeight="1" x14ac:dyDescent="0.25">
      <c r="A630" s="2"/>
      <c r="B630" s="60" t="s">
        <v>622</v>
      </c>
      <c r="C630" s="54" t="s">
        <v>569</v>
      </c>
      <c r="D630" s="13" t="s">
        <v>1819</v>
      </c>
      <c r="E630" s="117"/>
      <c r="F630" s="118" t="s">
        <v>44</v>
      </c>
      <c r="G630" s="119">
        <f t="shared" si="48"/>
        <v>67.64</v>
      </c>
      <c r="H630" s="134">
        <f t="shared" si="49"/>
        <v>0</v>
      </c>
      <c r="I630" s="119">
        <v>67.64</v>
      </c>
      <c r="J630" s="120">
        <f t="shared" si="44"/>
        <v>0</v>
      </c>
      <c r="K630" s="121">
        <v>3.38</v>
      </c>
      <c r="L630" s="122">
        <f t="shared" si="50"/>
        <v>0</v>
      </c>
      <c r="M630" s="123" t="s">
        <v>1236</v>
      </c>
      <c r="N630" s="122" t="s">
        <v>643</v>
      </c>
      <c r="O630" s="123">
        <v>73262000</v>
      </c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</row>
    <row r="631" spans="1:78" s="3" customFormat="1" ht="12.75" customHeight="1" x14ac:dyDescent="0.25">
      <c r="A631" s="2"/>
      <c r="B631" s="60" t="s">
        <v>622</v>
      </c>
      <c r="C631" s="54" t="s">
        <v>570</v>
      </c>
      <c r="D631" s="13" t="s">
        <v>1820</v>
      </c>
      <c r="E631" s="117"/>
      <c r="F631" s="118" t="s">
        <v>44</v>
      </c>
      <c r="G631" s="119">
        <f t="shared" si="48"/>
        <v>5.42</v>
      </c>
      <c r="H631" s="134">
        <f t="shared" si="49"/>
        <v>0</v>
      </c>
      <c r="I631" s="119">
        <v>5.42</v>
      </c>
      <c r="J631" s="120">
        <f t="shared" si="44"/>
        <v>0</v>
      </c>
      <c r="K631" s="121">
        <v>3.7999999999999999E-2</v>
      </c>
      <c r="L631" s="122">
        <f t="shared" si="50"/>
        <v>0</v>
      </c>
      <c r="M631" s="123" t="s">
        <v>1237</v>
      </c>
      <c r="N631" s="122" t="s">
        <v>643</v>
      </c>
      <c r="O631" s="123">
        <v>73181639</v>
      </c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</row>
    <row r="632" spans="1:78" s="3" customFormat="1" ht="12.75" customHeight="1" x14ac:dyDescent="0.25">
      <c r="A632" s="2"/>
      <c r="B632" s="60" t="s">
        <v>622</v>
      </c>
      <c r="C632" s="54" t="s">
        <v>571</v>
      </c>
      <c r="D632" s="13" t="s">
        <v>1821</v>
      </c>
      <c r="E632" s="117"/>
      <c r="F632" s="118" t="s">
        <v>44</v>
      </c>
      <c r="G632" s="119">
        <f t="shared" si="48"/>
        <v>5.8</v>
      </c>
      <c r="H632" s="134">
        <f t="shared" si="49"/>
        <v>0</v>
      </c>
      <c r="I632" s="119">
        <v>5.8</v>
      </c>
      <c r="J632" s="120">
        <f t="shared" si="44"/>
        <v>0</v>
      </c>
      <c r="K632" s="121">
        <v>4.2999999999999997E-2</v>
      </c>
      <c r="L632" s="122">
        <f t="shared" si="50"/>
        <v>0</v>
      </c>
      <c r="M632" s="123" t="s">
        <v>1238</v>
      </c>
      <c r="N632" s="122" t="s">
        <v>643</v>
      </c>
      <c r="O632" s="123">
        <v>73181639</v>
      </c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</row>
    <row r="633" spans="1:78" s="3" customFormat="1" ht="12.75" customHeight="1" x14ac:dyDescent="0.25">
      <c r="A633" s="2"/>
      <c r="B633" s="60" t="s">
        <v>622</v>
      </c>
      <c r="C633" s="54" t="s">
        <v>572</v>
      </c>
      <c r="D633" s="13" t="s">
        <v>1822</v>
      </c>
      <c r="E633" s="117"/>
      <c r="F633" s="118" t="s">
        <v>44</v>
      </c>
      <c r="G633" s="119">
        <f t="shared" si="48"/>
        <v>2.74</v>
      </c>
      <c r="H633" s="134">
        <f t="shared" si="49"/>
        <v>0</v>
      </c>
      <c r="I633" s="119">
        <v>2.74</v>
      </c>
      <c r="J633" s="120">
        <f t="shared" si="44"/>
        <v>0</v>
      </c>
      <c r="K633" s="121">
        <v>3.2000000000000001E-2</v>
      </c>
      <c r="L633" s="122">
        <f t="shared" si="50"/>
        <v>0</v>
      </c>
      <c r="M633" s="123" t="s">
        <v>1239</v>
      </c>
      <c r="N633" s="122" t="s">
        <v>643</v>
      </c>
      <c r="O633" s="123">
        <v>73262000</v>
      </c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</row>
    <row r="634" spans="1:78" s="3" customFormat="1" ht="12.75" customHeight="1" x14ac:dyDescent="0.25">
      <c r="A634" s="2"/>
      <c r="B634" s="60" t="s">
        <v>622</v>
      </c>
      <c r="C634" s="54" t="s">
        <v>573</v>
      </c>
      <c r="D634" s="13" t="s">
        <v>1823</v>
      </c>
      <c r="E634" s="117"/>
      <c r="F634" s="118" t="s">
        <v>44</v>
      </c>
      <c r="G634" s="119">
        <f t="shared" si="48"/>
        <v>2.84</v>
      </c>
      <c r="H634" s="134">
        <f t="shared" si="49"/>
        <v>0</v>
      </c>
      <c r="I634" s="119">
        <v>2.84</v>
      </c>
      <c r="J634" s="120">
        <f t="shared" si="44"/>
        <v>0</v>
      </c>
      <c r="K634" s="121">
        <v>7.6999999999999999E-2</v>
      </c>
      <c r="L634" s="122">
        <f t="shared" si="50"/>
        <v>0</v>
      </c>
      <c r="M634" s="123" t="s">
        <v>1240</v>
      </c>
      <c r="N634" s="122">
        <v>3</v>
      </c>
      <c r="O634" s="123">
        <v>73262000</v>
      </c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</row>
    <row r="635" spans="1:78" s="3" customFormat="1" ht="12.75" customHeight="1" x14ac:dyDescent="0.25">
      <c r="A635" s="2"/>
      <c r="B635" s="60" t="s">
        <v>622</v>
      </c>
      <c r="C635" s="54" t="s">
        <v>574</v>
      </c>
      <c r="D635" s="13" t="s">
        <v>1824</v>
      </c>
      <c r="E635" s="117"/>
      <c r="F635" s="118" t="s">
        <v>44</v>
      </c>
      <c r="G635" s="119">
        <f t="shared" si="48"/>
        <v>6.18</v>
      </c>
      <c r="H635" s="134">
        <f t="shared" si="49"/>
        <v>0</v>
      </c>
      <c r="I635" s="119">
        <v>6.18</v>
      </c>
      <c r="J635" s="120">
        <f t="shared" si="44"/>
        <v>0</v>
      </c>
      <c r="K635" s="121">
        <v>0.13</v>
      </c>
      <c r="L635" s="122">
        <f t="shared" si="50"/>
        <v>0</v>
      </c>
      <c r="M635" s="123" t="s">
        <v>1241</v>
      </c>
      <c r="N635" s="122" t="s">
        <v>643</v>
      </c>
      <c r="O635" s="123">
        <v>73262000</v>
      </c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</row>
    <row r="636" spans="1:78" s="3" customFormat="1" ht="12.75" customHeight="1" x14ac:dyDescent="0.25">
      <c r="A636" s="2"/>
      <c r="B636" s="72" t="s">
        <v>622</v>
      </c>
      <c r="C636" s="54" t="s">
        <v>575</v>
      </c>
      <c r="D636" s="13" t="s">
        <v>1242</v>
      </c>
      <c r="E636" s="117"/>
      <c r="F636" s="118" t="s">
        <v>44</v>
      </c>
      <c r="G636" s="119">
        <f t="shared" si="48"/>
        <v>2.2799999999999998</v>
      </c>
      <c r="H636" s="134">
        <f t="shared" si="49"/>
        <v>0</v>
      </c>
      <c r="I636" s="119">
        <v>2.2799999999999998</v>
      </c>
      <c r="J636" s="120">
        <f t="shared" si="44"/>
        <v>0</v>
      </c>
      <c r="K636" s="121">
        <v>0.17100000000000001</v>
      </c>
      <c r="L636" s="122">
        <f t="shared" si="50"/>
        <v>0</v>
      </c>
      <c r="M636" s="123" t="s">
        <v>1243</v>
      </c>
      <c r="N636" s="122" t="s">
        <v>643</v>
      </c>
      <c r="O636" s="123">
        <v>73181535</v>
      </c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</row>
    <row r="637" spans="1:78" s="3" customFormat="1" ht="12.75" customHeight="1" x14ac:dyDescent="0.25">
      <c r="A637" s="2"/>
      <c r="B637" s="72" t="s">
        <v>622</v>
      </c>
      <c r="C637" s="54" t="s">
        <v>576</v>
      </c>
      <c r="D637" s="13" t="s">
        <v>1244</v>
      </c>
      <c r="E637" s="117"/>
      <c r="F637" s="118" t="s">
        <v>44</v>
      </c>
      <c r="G637" s="119">
        <f t="shared" si="48"/>
        <v>4.88</v>
      </c>
      <c r="H637" s="134">
        <f t="shared" si="49"/>
        <v>0</v>
      </c>
      <c r="I637" s="119">
        <v>4.88</v>
      </c>
      <c r="J637" s="120">
        <f t="shared" si="44"/>
        <v>0</v>
      </c>
      <c r="K637" s="121">
        <v>0.34300000000000003</v>
      </c>
      <c r="L637" s="122">
        <f t="shared" si="50"/>
        <v>0</v>
      </c>
      <c r="M637" s="123" t="s">
        <v>1245</v>
      </c>
      <c r="N637" s="122" t="s">
        <v>643</v>
      </c>
      <c r="O637" s="123">
        <v>73181535</v>
      </c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</row>
    <row r="638" spans="1:78" s="3" customFormat="1" ht="12.75" customHeight="1" x14ac:dyDescent="0.25">
      <c r="A638" s="2"/>
      <c r="B638" s="72" t="s">
        <v>622</v>
      </c>
      <c r="C638" s="54" t="s">
        <v>577</v>
      </c>
      <c r="D638" s="13" t="s">
        <v>1246</v>
      </c>
      <c r="E638" s="117"/>
      <c r="F638" s="118" t="s">
        <v>44</v>
      </c>
      <c r="G638" s="119">
        <f t="shared" si="48"/>
        <v>4.78</v>
      </c>
      <c r="H638" s="134">
        <f t="shared" si="49"/>
        <v>0</v>
      </c>
      <c r="I638" s="119">
        <v>4.78</v>
      </c>
      <c r="J638" s="120">
        <f t="shared" si="44"/>
        <v>0</v>
      </c>
      <c r="K638" s="121">
        <v>0.309</v>
      </c>
      <c r="L638" s="122">
        <f t="shared" si="50"/>
        <v>0</v>
      </c>
      <c r="M638" s="123" t="s">
        <v>1247</v>
      </c>
      <c r="N638" s="122" t="s">
        <v>643</v>
      </c>
      <c r="O638" s="123">
        <v>73181535</v>
      </c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</row>
    <row r="639" spans="1:78" s="3" customFormat="1" ht="12.75" customHeight="1" x14ac:dyDescent="0.25">
      <c r="A639" s="2"/>
      <c r="B639" s="72" t="s">
        <v>622</v>
      </c>
      <c r="C639" s="54" t="s">
        <v>578</v>
      </c>
      <c r="D639" s="13" t="s">
        <v>1248</v>
      </c>
      <c r="E639" s="117"/>
      <c r="F639" s="118" t="s">
        <v>44</v>
      </c>
      <c r="G639" s="119">
        <f t="shared" si="48"/>
        <v>10.1</v>
      </c>
      <c r="H639" s="134">
        <f t="shared" si="49"/>
        <v>0</v>
      </c>
      <c r="I639" s="119">
        <v>10.1</v>
      </c>
      <c r="J639" s="120">
        <f t="shared" si="44"/>
        <v>0</v>
      </c>
      <c r="K639" s="121">
        <v>0.62</v>
      </c>
      <c r="L639" s="122">
        <f t="shared" si="50"/>
        <v>0</v>
      </c>
      <c r="M639" s="123" t="s">
        <v>1249</v>
      </c>
      <c r="N639" s="122" t="s">
        <v>643</v>
      </c>
      <c r="O639" s="123">
        <v>73181535</v>
      </c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</row>
    <row r="640" spans="1:78" s="3" customFormat="1" ht="12.75" customHeight="1" x14ac:dyDescent="0.25">
      <c r="A640" s="2"/>
      <c r="B640" s="72" t="s">
        <v>622</v>
      </c>
      <c r="C640" s="54" t="s">
        <v>579</v>
      </c>
      <c r="D640" s="13" t="s">
        <v>1825</v>
      </c>
      <c r="E640" s="117"/>
      <c r="F640" s="118" t="s">
        <v>44</v>
      </c>
      <c r="G640" s="119">
        <f t="shared" si="48"/>
        <v>0.48</v>
      </c>
      <c r="H640" s="134">
        <f t="shared" si="49"/>
        <v>0</v>
      </c>
      <c r="I640" s="119">
        <v>0.48</v>
      </c>
      <c r="J640" s="120">
        <f t="shared" si="44"/>
        <v>0</v>
      </c>
      <c r="K640" s="121">
        <v>8.0000000000000002E-3</v>
      </c>
      <c r="L640" s="122">
        <f t="shared" si="50"/>
        <v>0</v>
      </c>
      <c r="M640" s="123" t="s">
        <v>1250</v>
      </c>
      <c r="N640" s="122" t="s">
        <v>643</v>
      </c>
      <c r="O640" s="123">
        <v>73181639</v>
      </c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</row>
    <row r="641" spans="1:78" s="3" customFormat="1" ht="12.75" customHeight="1" x14ac:dyDescent="0.25">
      <c r="A641" s="2"/>
      <c r="B641" s="72" t="s">
        <v>622</v>
      </c>
      <c r="C641" s="54" t="s">
        <v>580</v>
      </c>
      <c r="D641" s="13" t="s">
        <v>1826</v>
      </c>
      <c r="E641" s="117"/>
      <c r="F641" s="118" t="s">
        <v>44</v>
      </c>
      <c r="G641" s="119">
        <f t="shared" si="48"/>
        <v>0.6</v>
      </c>
      <c r="H641" s="134">
        <f t="shared" si="49"/>
        <v>0</v>
      </c>
      <c r="I641" s="119">
        <v>0.6</v>
      </c>
      <c r="J641" s="120">
        <f t="shared" si="44"/>
        <v>0</v>
      </c>
      <c r="K641" s="121">
        <v>1.7999999999999999E-2</v>
      </c>
      <c r="L641" s="122">
        <f t="shared" si="50"/>
        <v>0</v>
      </c>
      <c r="M641" s="123" t="s">
        <v>1251</v>
      </c>
      <c r="N641" s="122" t="s">
        <v>643</v>
      </c>
      <c r="O641" s="123">
        <v>73181639</v>
      </c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</row>
    <row r="642" spans="1:78" s="3" customFormat="1" ht="12.75" customHeight="1" x14ac:dyDescent="0.25">
      <c r="A642" s="2"/>
      <c r="B642" s="72" t="s">
        <v>622</v>
      </c>
      <c r="C642" s="54" t="s">
        <v>581</v>
      </c>
      <c r="D642" s="13" t="s">
        <v>1252</v>
      </c>
      <c r="E642" s="117"/>
      <c r="F642" s="118" t="s">
        <v>44</v>
      </c>
      <c r="G642" s="119">
        <f t="shared" si="48"/>
        <v>3.64</v>
      </c>
      <c r="H642" s="134">
        <f t="shared" si="49"/>
        <v>0</v>
      </c>
      <c r="I642" s="119">
        <v>3.64</v>
      </c>
      <c r="J642" s="120">
        <f t="shared" si="44"/>
        <v>0</v>
      </c>
      <c r="K642" s="121">
        <v>7.0000000000000001E-3</v>
      </c>
      <c r="L642" s="122">
        <f t="shared" si="50"/>
        <v>0</v>
      </c>
      <c r="M642" s="123" t="s">
        <v>1253</v>
      </c>
      <c r="N642" s="122" t="s">
        <v>643</v>
      </c>
      <c r="O642" s="123">
        <v>73181900</v>
      </c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</row>
    <row r="643" spans="1:78" s="3" customFormat="1" ht="12.75" customHeight="1" x14ac:dyDescent="0.25">
      <c r="A643" s="2"/>
      <c r="B643" s="72" t="s">
        <v>622</v>
      </c>
      <c r="C643" s="54" t="s">
        <v>582</v>
      </c>
      <c r="D643" s="13" t="s">
        <v>1254</v>
      </c>
      <c r="E643" s="117"/>
      <c r="F643" s="118" t="s">
        <v>44</v>
      </c>
      <c r="G643" s="119">
        <f t="shared" si="48"/>
        <v>3.94</v>
      </c>
      <c r="H643" s="134">
        <f t="shared" si="49"/>
        <v>0</v>
      </c>
      <c r="I643" s="119">
        <v>3.94</v>
      </c>
      <c r="J643" s="120">
        <f t="shared" si="44"/>
        <v>0</v>
      </c>
      <c r="K643" s="121">
        <v>1.2E-2</v>
      </c>
      <c r="L643" s="122">
        <f t="shared" si="50"/>
        <v>0</v>
      </c>
      <c r="M643" s="123" t="s">
        <v>1255</v>
      </c>
      <c r="N643" s="122" t="s">
        <v>643</v>
      </c>
      <c r="O643" s="123">
        <v>73181900</v>
      </c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</row>
    <row r="644" spans="1:78" s="3" customFormat="1" ht="12.75" customHeight="1" x14ac:dyDescent="0.25">
      <c r="A644" s="2"/>
      <c r="B644" s="60" t="s">
        <v>622</v>
      </c>
      <c r="C644" s="54" t="s">
        <v>583</v>
      </c>
      <c r="D644" s="13" t="s">
        <v>1827</v>
      </c>
      <c r="E644" s="117"/>
      <c r="F644" s="118" t="s">
        <v>54</v>
      </c>
      <c r="G644" s="119">
        <f t="shared" si="48"/>
        <v>12</v>
      </c>
      <c r="H644" s="134">
        <f t="shared" si="49"/>
        <v>0</v>
      </c>
      <c r="I644" s="119">
        <v>12</v>
      </c>
      <c r="J644" s="120">
        <f t="shared" si="44"/>
        <v>0</v>
      </c>
      <c r="K644" s="121">
        <v>0.64</v>
      </c>
      <c r="L644" s="122">
        <f t="shared" si="50"/>
        <v>0</v>
      </c>
      <c r="M644" s="123" t="s">
        <v>1256</v>
      </c>
      <c r="N644" s="122" t="s">
        <v>643</v>
      </c>
      <c r="O644" s="123">
        <v>73181595</v>
      </c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</row>
    <row r="645" spans="1:78" s="3" customFormat="1" ht="12.75" customHeight="1" x14ac:dyDescent="0.25">
      <c r="A645" s="2"/>
      <c r="B645" s="60" t="s">
        <v>622</v>
      </c>
      <c r="C645" s="54" t="s">
        <v>584</v>
      </c>
      <c r="D645" s="13" t="s">
        <v>1828</v>
      </c>
      <c r="E645" s="117"/>
      <c r="F645" s="118" t="s">
        <v>54</v>
      </c>
      <c r="G645" s="119">
        <f t="shared" si="48"/>
        <v>13.82</v>
      </c>
      <c r="H645" s="134">
        <f t="shared" si="49"/>
        <v>0</v>
      </c>
      <c r="I645" s="119">
        <v>13.82</v>
      </c>
      <c r="J645" s="120">
        <f t="shared" si="44"/>
        <v>0</v>
      </c>
      <c r="K645" s="121">
        <v>0.746</v>
      </c>
      <c r="L645" s="122">
        <f t="shared" si="50"/>
        <v>0</v>
      </c>
      <c r="M645" s="123" t="s">
        <v>1257</v>
      </c>
      <c r="N645" s="122" t="s">
        <v>643</v>
      </c>
      <c r="O645" s="123">
        <v>73181595</v>
      </c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</row>
    <row r="646" spans="1:78" s="3" customFormat="1" ht="12.75" customHeight="1" x14ac:dyDescent="0.25">
      <c r="A646" s="2"/>
      <c r="B646" s="60" t="s">
        <v>622</v>
      </c>
      <c r="C646" s="54" t="s">
        <v>585</v>
      </c>
      <c r="D646" s="13" t="s">
        <v>1829</v>
      </c>
      <c r="E646" s="117"/>
      <c r="F646" s="118" t="s">
        <v>54</v>
      </c>
      <c r="G646" s="119">
        <f t="shared" si="48"/>
        <v>23.98</v>
      </c>
      <c r="H646" s="134">
        <f t="shared" si="49"/>
        <v>0</v>
      </c>
      <c r="I646" s="119">
        <v>23.98</v>
      </c>
      <c r="J646" s="120">
        <f t="shared" si="44"/>
        <v>0</v>
      </c>
      <c r="K646" s="121">
        <v>1.2769999999999999</v>
      </c>
      <c r="L646" s="122">
        <f t="shared" si="50"/>
        <v>0</v>
      </c>
      <c r="M646" s="123" t="s">
        <v>1258</v>
      </c>
      <c r="N646" s="122" t="s">
        <v>643</v>
      </c>
      <c r="O646" s="123">
        <v>73181595</v>
      </c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</row>
    <row r="647" spans="1:78" s="3" customFormat="1" ht="12.75" customHeight="1" x14ac:dyDescent="0.25">
      <c r="A647" s="2"/>
      <c r="B647" s="60" t="s">
        <v>622</v>
      </c>
      <c r="C647" s="54" t="s">
        <v>586</v>
      </c>
      <c r="D647" s="13" t="s">
        <v>1830</v>
      </c>
      <c r="E647" s="117"/>
      <c r="F647" s="118" t="s">
        <v>54</v>
      </c>
      <c r="G647" s="119">
        <f t="shared" si="48"/>
        <v>27.02</v>
      </c>
      <c r="H647" s="134">
        <f t="shared" si="49"/>
        <v>0</v>
      </c>
      <c r="I647" s="119">
        <v>27.02</v>
      </c>
      <c r="J647" s="120">
        <f t="shared" si="44"/>
        <v>0</v>
      </c>
      <c r="K647" s="121">
        <v>1.42</v>
      </c>
      <c r="L647" s="122">
        <f t="shared" si="50"/>
        <v>0</v>
      </c>
      <c r="M647" s="123" t="s">
        <v>1259</v>
      </c>
      <c r="N647" s="122" t="s">
        <v>643</v>
      </c>
      <c r="O647" s="123">
        <v>73181595</v>
      </c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</row>
    <row r="648" spans="1:78" s="3" customFormat="1" ht="12.75" customHeight="1" x14ac:dyDescent="0.25">
      <c r="A648" s="2"/>
      <c r="B648" s="72" t="s">
        <v>622</v>
      </c>
      <c r="C648" s="54" t="s">
        <v>587</v>
      </c>
      <c r="D648" s="13" t="s">
        <v>1831</v>
      </c>
      <c r="E648" s="117"/>
      <c r="F648" s="118" t="s">
        <v>54</v>
      </c>
      <c r="G648" s="119">
        <f t="shared" si="48"/>
        <v>14.42</v>
      </c>
      <c r="H648" s="134">
        <f t="shared" si="49"/>
        <v>0</v>
      </c>
      <c r="I648" s="119">
        <v>14.42</v>
      </c>
      <c r="J648" s="120">
        <f t="shared" si="44"/>
        <v>0</v>
      </c>
      <c r="K648" s="121">
        <v>0.52100000000000002</v>
      </c>
      <c r="L648" s="122">
        <f t="shared" si="50"/>
        <v>0</v>
      </c>
      <c r="M648" s="123" t="s">
        <v>1260</v>
      </c>
      <c r="N648" s="122" t="s">
        <v>643</v>
      </c>
      <c r="O648" s="123">
        <v>73181575</v>
      </c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</row>
    <row r="649" spans="1:78" s="3" customFormat="1" ht="12.75" customHeight="1" x14ac:dyDescent="0.25">
      <c r="A649" s="2"/>
      <c r="B649" s="72" t="s">
        <v>622</v>
      </c>
      <c r="C649" s="54" t="s">
        <v>588</v>
      </c>
      <c r="D649" s="13" t="s">
        <v>1832</v>
      </c>
      <c r="E649" s="117"/>
      <c r="F649" s="118" t="s">
        <v>54</v>
      </c>
      <c r="G649" s="119">
        <f t="shared" si="48"/>
        <v>16.78</v>
      </c>
      <c r="H649" s="134">
        <f t="shared" si="49"/>
        <v>0</v>
      </c>
      <c r="I649" s="119">
        <v>16.78</v>
      </c>
      <c r="J649" s="120">
        <f t="shared" si="44"/>
        <v>0</v>
      </c>
      <c r="K649" s="121">
        <v>0.6</v>
      </c>
      <c r="L649" s="122">
        <f t="shared" si="50"/>
        <v>0</v>
      </c>
      <c r="M649" s="123" t="s">
        <v>1261</v>
      </c>
      <c r="N649" s="122" t="s">
        <v>643</v>
      </c>
      <c r="O649" s="123">
        <v>73181575</v>
      </c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</row>
    <row r="650" spans="1:78" s="3" customFormat="1" ht="12.75" customHeight="1" x14ac:dyDescent="0.25">
      <c r="A650" s="2"/>
      <c r="B650" s="72" t="s">
        <v>622</v>
      </c>
      <c r="C650" s="54" t="s">
        <v>589</v>
      </c>
      <c r="D650" s="13" t="s">
        <v>1833</v>
      </c>
      <c r="E650" s="117"/>
      <c r="F650" s="118" t="s">
        <v>54</v>
      </c>
      <c r="G650" s="119">
        <f t="shared" si="48"/>
        <v>19.18</v>
      </c>
      <c r="H650" s="134">
        <f t="shared" si="49"/>
        <v>0</v>
      </c>
      <c r="I650" s="119">
        <v>19.18</v>
      </c>
      <c r="J650" s="120">
        <f t="shared" si="44"/>
        <v>0</v>
      </c>
      <c r="K650" s="121">
        <v>0.93700000000000006</v>
      </c>
      <c r="L650" s="122">
        <f t="shared" si="50"/>
        <v>0</v>
      </c>
      <c r="M650" s="123" t="s">
        <v>1262</v>
      </c>
      <c r="N650" s="122" t="s">
        <v>643</v>
      </c>
      <c r="O650" s="123">
        <v>73181575</v>
      </c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</row>
    <row r="651" spans="1:78" s="3" customFormat="1" ht="12.75" customHeight="1" x14ac:dyDescent="0.25">
      <c r="A651" s="2"/>
      <c r="B651" s="72" t="s">
        <v>622</v>
      </c>
      <c r="C651" s="54" t="s">
        <v>590</v>
      </c>
      <c r="D651" s="13" t="s">
        <v>1834</v>
      </c>
      <c r="E651" s="117"/>
      <c r="F651" s="118" t="s">
        <v>54</v>
      </c>
      <c r="G651" s="119">
        <f t="shared" si="48"/>
        <v>14.42</v>
      </c>
      <c r="H651" s="134">
        <f t="shared" si="49"/>
        <v>0</v>
      </c>
      <c r="I651" s="119">
        <v>14.42</v>
      </c>
      <c r="J651" s="120">
        <f t="shared" si="44"/>
        <v>0</v>
      </c>
      <c r="K651" s="121">
        <v>1.06</v>
      </c>
      <c r="L651" s="122">
        <f t="shared" si="50"/>
        <v>0</v>
      </c>
      <c r="M651" s="123" t="s">
        <v>1263</v>
      </c>
      <c r="N651" s="122" t="s">
        <v>643</v>
      </c>
      <c r="O651" s="123">
        <v>73181575</v>
      </c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</row>
    <row r="652" spans="1:78" s="3" customFormat="1" ht="12.75" customHeight="1" x14ac:dyDescent="0.25">
      <c r="A652" s="2"/>
      <c r="B652" s="72" t="s">
        <v>622</v>
      </c>
      <c r="C652" s="54" t="s">
        <v>591</v>
      </c>
      <c r="D652" s="13" t="s">
        <v>1835</v>
      </c>
      <c r="E652" s="117"/>
      <c r="F652" s="118" t="s">
        <v>54</v>
      </c>
      <c r="G652" s="119">
        <f t="shared" si="48"/>
        <v>16.78</v>
      </c>
      <c r="H652" s="134">
        <f t="shared" si="49"/>
        <v>0</v>
      </c>
      <c r="I652" s="119">
        <v>16.78</v>
      </c>
      <c r="J652" s="120">
        <f t="shared" si="44"/>
        <v>0</v>
      </c>
      <c r="K652" s="121">
        <v>1.1819999999999999</v>
      </c>
      <c r="L652" s="122">
        <f t="shared" si="50"/>
        <v>0</v>
      </c>
      <c r="M652" s="123" t="s">
        <v>1264</v>
      </c>
      <c r="N652" s="122" t="s">
        <v>643</v>
      </c>
      <c r="O652" s="123">
        <v>73181575</v>
      </c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</row>
    <row r="653" spans="1:78" s="3" customFormat="1" ht="12.75" customHeight="1" x14ac:dyDescent="0.25">
      <c r="A653" s="2"/>
      <c r="B653" s="72" t="s">
        <v>622</v>
      </c>
      <c r="C653" s="54" t="s">
        <v>592</v>
      </c>
      <c r="D653" s="13" t="s">
        <v>1836</v>
      </c>
      <c r="E653" s="117"/>
      <c r="F653" s="118" t="s">
        <v>54</v>
      </c>
      <c r="G653" s="119">
        <f t="shared" si="48"/>
        <v>28.14</v>
      </c>
      <c r="H653" s="134">
        <f t="shared" si="49"/>
        <v>0</v>
      </c>
      <c r="I653" s="119">
        <v>28.14</v>
      </c>
      <c r="J653" s="120">
        <f t="shared" si="44"/>
        <v>0</v>
      </c>
      <c r="K653" s="121">
        <v>1.35</v>
      </c>
      <c r="L653" s="122">
        <f t="shared" si="50"/>
        <v>0</v>
      </c>
      <c r="M653" s="123" t="s">
        <v>1265</v>
      </c>
      <c r="N653" s="122" t="s">
        <v>643</v>
      </c>
      <c r="O653" s="123">
        <v>73181575</v>
      </c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</row>
    <row r="654" spans="1:78" s="3" customFormat="1" ht="12.75" customHeight="1" x14ac:dyDescent="0.25">
      <c r="A654" s="2"/>
      <c r="B654" s="72" t="s">
        <v>622</v>
      </c>
      <c r="C654" s="54" t="s">
        <v>593</v>
      </c>
      <c r="D654" s="13" t="s">
        <v>1837</v>
      </c>
      <c r="E654" s="117"/>
      <c r="F654" s="118" t="s">
        <v>54</v>
      </c>
      <c r="G654" s="119">
        <f t="shared" si="48"/>
        <v>31.16</v>
      </c>
      <c r="H654" s="134">
        <f t="shared" si="49"/>
        <v>0</v>
      </c>
      <c r="I654" s="119">
        <v>31.16</v>
      </c>
      <c r="J654" s="120">
        <f t="shared" si="44"/>
        <v>0</v>
      </c>
      <c r="K654" s="121">
        <v>1.5</v>
      </c>
      <c r="L654" s="122">
        <f t="shared" si="50"/>
        <v>0</v>
      </c>
      <c r="M654" s="123" t="s">
        <v>1266</v>
      </c>
      <c r="N654" s="122" t="s">
        <v>643</v>
      </c>
      <c r="O654" s="123">
        <v>73181575</v>
      </c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</row>
    <row r="655" spans="1:78" s="3" customFormat="1" ht="12.75" customHeight="1" x14ac:dyDescent="0.25">
      <c r="A655" s="2"/>
      <c r="B655" s="72" t="s">
        <v>622</v>
      </c>
      <c r="C655" s="54" t="s">
        <v>594</v>
      </c>
      <c r="D655" s="13" t="s">
        <v>1838</v>
      </c>
      <c r="E655" s="117"/>
      <c r="F655" s="118" t="s">
        <v>54</v>
      </c>
      <c r="G655" s="119">
        <f t="shared" si="48"/>
        <v>38.340000000000003</v>
      </c>
      <c r="H655" s="134">
        <f t="shared" si="49"/>
        <v>0</v>
      </c>
      <c r="I655" s="119">
        <v>38.340000000000003</v>
      </c>
      <c r="J655" s="120">
        <f t="shared" si="44"/>
        <v>0</v>
      </c>
      <c r="K655" s="121">
        <v>1.82</v>
      </c>
      <c r="L655" s="122">
        <f t="shared" si="50"/>
        <v>0</v>
      </c>
      <c r="M655" s="123" t="s">
        <v>1267</v>
      </c>
      <c r="N655" s="122" t="s">
        <v>643</v>
      </c>
      <c r="O655" s="123">
        <v>73181575</v>
      </c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</row>
    <row r="656" spans="1:78" s="3" customFormat="1" ht="12.75" customHeight="1" x14ac:dyDescent="0.25">
      <c r="A656" s="2"/>
      <c r="B656" s="72" t="s">
        <v>622</v>
      </c>
      <c r="C656" s="54" t="s">
        <v>595</v>
      </c>
      <c r="D656" s="13" t="s">
        <v>1839</v>
      </c>
      <c r="E656" s="117"/>
      <c r="F656" s="118" t="s">
        <v>54</v>
      </c>
      <c r="G656" s="119">
        <f t="shared" si="48"/>
        <v>44.96</v>
      </c>
      <c r="H656" s="134">
        <f t="shared" si="49"/>
        <v>0</v>
      </c>
      <c r="I656" s="119">
        <v>44.96</v>
      </c>
      <c r="J656" s="120">
        <f t="shared" si="44"/>
        <v>0</v>
      </c>
      <c r="K656" s="121">
        <v>2.15</v>
      </c>
      <c r="L656" s="122">
        <f t="shared" si="50"/>
        <v>0</v>
      </c>
      <c r="M656" s="123" t="s">
        <v>1268</v>
      </c>
      <c r="N656" s="122" t="s">
        <v>643</v>
      </c>
      <c r="O656" s="123">
        <v>73181575</v>
      </c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</row>
    <row r="657" spans="1:78" s="3" customFormat="1" ht="12.75" customHeight="1" x14ac:dyDescent="0.25">
      <c r="A657" s="2"/>
      <c r="B657" s="72" t="s">
        <v>622</v>
      </c>
      <c r="C657" s="54" t="s">
        <v>596</v>
      </c>
      <c r="D657" s="13" t="s">
        <v>1840</v>
      </c>
      <c r="E657" s="117"/>
      <c r="F657" s="118" t="s">
        <v>44</v>
      </c>
      <c r="G657" s="119">
        <f t="shared" si="48"/>
        <v>0.7</v>
      </c>
      <c r="H657" s="134">
        <f t="shared" si="49"/>
        <v>0</v>
      </c>
      <c r="I657" s="119">
        <v>0.7</v>
      </c>
      <c r="J657" s="120">
        <f t="shared" si="44"/>
        <v>0</v>
      </c>
      <c r="K657" s="121">
        <v>3.6999999999999998E-2</v>
      </c>
      <c r="L657" s="122">
        <f t="shared" si="50"/>
        <v>0</v>
      </c>
      <c r="M657" s="123" t="s">
        <v>1269</v>
      </c>
      <c r="N657" s="122" t="s">
        <v>643</v>
      </c>
      <c r="O657" s="123">
        <v>73181575</v>
      </c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</row>
    <row r="658" spans="1:78" s="3" customFormat="1" ht="12.75" customHeight="1" x14ac:dyDescent="0.25">
      <c r="A658" s="2"/>
      <c r="B658" s="72" t="s">
        <v>622</v>
      </c>
      <c r="C658" s="54" t="s">
        <v>597</v>
      </c>
      <c r="D658" s="13" t="s">
        <v>1841</v>
      </c>
      <c r="E658" s="117"/>
      <c r="F658" s="118" t="s">
        <v>44</v>
      </c>
      <c r="G658" s="119">
        <f t="shared" si="48"/>
        <v>0.9</v>
      </c>
      <c r="H658" s="134">
        <f t="shared" si="49"/>
        <v>0</v>
      </c>
      <c r="I658" s="119">
        <v>0.9</v>
      </c>
      <c r="J658" s="120">
        <f t="shared" si="44"/>
        <v>0</v>
      </c>
      <c r="K658" s="121">
        <v>4.2999999999999997E-2</v>
      </c>
      <c r="L658" s="122">
        <f t="shared" si="50"/>
        <v>0</v>
      </c>
      <c r="M658" s="123" t="s">
        <v>1270</v>
      </c>
      <c r="N658" s="122" t="s">
        <v>643</v>
      </c>
      <c r="O658" s="123">
        <v>73181575</v>
      </c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</row>
    <row r="659" spans="1:78" s="3" customFormat="1" ht="12.75" customHeight="1" x14ac:dyDescent="0.25">
      <c r="A659" s="2"/>
      <c r="B659" s="72" t="s">
        <v>622</v>
      </c>
      <c r="C659" s="54" t="s">
        <v>598</v>
      </c>
      <c r="D659" s="13" t="s">
        <v>1842</v>
      </c>
      <c r="E659" s="117"/>
      <c r="F659" s="118" t="s">
        <v>44</v>
      </c>
      <c r="G659" s="119">
        <f t="shared" si="48"/>
        <v>0.96</v>
      </c>
      <c r="H659" s="134">
        <f t="shared" si="49"/>
        <v>0</v>
      </c>
      <c r="I659" s="119">
        <v>0.96</v>
      </c>
      <c r="J659" s="120">
        <f t="shared" si="44"/>
        <v>0</v>
      </c>
      <c r="K659" s="121">
        <v>5.7000000000000002E-2</v>
      </c>
      <c r="L659" s="122">
        <f t="shared" si="50"/>
        <v>0</v>
      </c>
      <c r="M659" s="123" t="s">
        <v>1271</v>
      </c>
      <c r="N659" s="122" t="s">
        <v>643</v>
      </c>
      <c r="O659" s="123">
        <v>73181575</v>
      </c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</row>
    <row r="660" spans="1:78" s="3" customFormat="1" ht="12.75" customHeight="1" x14ac:dyDescent="0.25">
      <c r="A660" s="2"/>
      <c r="B660" s="72" t="s">
        <v>622</v>
      </c>
      <c r="C660" s="54" t="s">
        <v>599</v>
      </c>
      <c r="D660" s="13" t="s">
        <v>1843</v>
      </c>
      <c r="E660" s="117"/>
      <c r="F660" s="118" t="s">
        <v>54</v>
      </c>
      <c r="G660" s="119">
        <f t="shared" si="48"/>
        <v>3.3</v>
      </c>
      <c r="H660" s="134">
        <f t="shared" si="49"/>
        <v>0</v>
      </c>
      <c r="I660" s="119">
        <v>3.3</v>
      </c>
      <c r="J660" s="120">
        <f t="shared" si="44"/>
        <v>0</v>
      </c>
      <c r="K660" s="121">
        <v>0.22800000000000001</v>
      </c>
      <c r="L660" s="122">
        <f t="shared" si="50"/>
        <v>0</v>
      </c>
      <c r="M660" s="123" t="s">
        <v>1272</v>
      </c>
      <c r="N660" s="122" t="s">
        <v>643</v>
      </c>
      <c r="O660" s="123">
        <v>73182200</v>
      </c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</row>
    <row r="661" spans="1:78" s="3" customFormat="1" ht="12.75" customHeight="1" x14ac:dyDescent="0.25">
      <c r="A661" s="2"/>
      <c r="B661" s="60" t="s">
        <v>622</v>
      </c>
      <c r="C661" s="54" t="s">
        <v>600</v>
      </c>
      <c r="D661" s="13" t="s">
        <v>1273</v>
      </c>
      <c r="E661" s="117"/>
      <c r="F661" s="118" t="s">
        <v>54</v>
      </c>
      <c r="G661" s="119">
        <f t="shared" si="48"/>
        <v>3.64</v>
      </c>
      <c r="H661" s="134">
        <f t="shared" si="49"/>
        <v>0</v>
      </c>
      <c r="I661" s="119">
        <v>3.64</v>
      </c>
      <c r="J661" s="120">
        <f t="shared" si="44"/>
        <v>0</v>
      </c>
      <c r="K661" s="121">
        <v>0.14699999999999999</v>
      </c>
      <c r="L661" s="122">
        <f t="shared" si="50"/>
        <v>0</v>
      </c>
      <c r="M661" s="123" t="s">
        <v>1274</v>
      </c>
      <c r="N661" s="122" t="s">
        <v>643</v>
      </c>
      <c r="O661" s="123">
        <v>73182200</v>
      </c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</row>
    <row r="662" spans="1:78" s="3" customFormat="1" ht="12.75" customHeight="1" x14ac:dyDescent="0.25">
      <c r="A662" s="2"/>
      <c r="B662" s="72" t="s">
        <v>622</v>
      </c>
      <c r="C662" s="54" t="s">
        <v>601</v>
      </c>
      <c r="D662" s="13" t="s">
        <v>1844</v>
      </c>
      <c r="E662" s="117"/>
      <c r="F662" s="118" t="s">
        <v>54</v>
      </c>
      <c r="G662" s="119">
        <f t="shared" si="48"/>
        <v>9</v>
      </c>
      <c r="H662" s="134">
        <f t="shared" si="49"/>
        <v>0</v>
      </c>
      <c r="I662" s="119">
        <v>9</v>
      </c>
      <c r="J662" s="120">
        <f t="shared" si="44"/>
        <v>0</v>
      </c>
      <c r="K662" s="121">
        <v>0.54300000000000004</v>
      </c>
      <c r="L662" s="122">
        <f t="shared" si="50"/>
        <v>0</v>
      </c>
      <c r="M662" s="123" t="s">
        <v>1275</v>
      </c>
      <c r="N662" s="122" t="s">
        <v>643</v>
      </c>
      <c r="O662" s="123">
        <v>73182200</v>
      </c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</row>
    <row r="663" spans="1:78" s="3" customFormat="1" ht="12.75" customHeight="1" x14ac:dyDescent="0.25">
      <c r="A663" s="2"/>
      <c r="B663" s="72" t="s">
        <v>622</v>
      </c>
      <c r="C663" s="54" t="s">
        <v>602</v>
      </c>
      <c r="D663" s="13" t="s">
        <v>1276</v>
      </c>
      <c r="E663" s="117"/>
      <c r="F663" s="118" t="s">
        <v>54</v>
      </c>
      <c r="G663" s="119">
        <f t="shared" si="48"/>
        <v>4.8</v>
      </c>
      <c r="H663" s="134">
        <f t="shared" si="49"/>
        <v>0</v>
      </c>
      <c r="I663" s="119">
        <v>4.8</v>
      </c>
      <c r="J663" s="120">
        <f t="shared" si="44"/>
        <v>0</v>
      </c>
      <c r="K663" s="121">
        <v>0.29199999999999998</v>
      </c>
      <c r="L663" s="122">
        <f t="shared" si="50"/>
        <v>0</v>
      </c>
      <c r="M663" s="123" t="s">
        <v>1277</v>
      </c>
      <c r="N663" s="122" t="s">
        <v>643</v>
      </c>
      <c r="O663" s="123">
        <v>73182200</v>
      </c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</row>
    <row r="664" spans="1:78" s="3" customFormat="1" ht="12.75" customHeight="1" x14ac:dyDescent="0.25">
      <c r="A664" s="2"/>
      <c r="B664" s="60" t="s">
        <v>622</v>
      </c>
      <c r="C664" s="54" t="s">
        <v>603</v>
      </c>
      <c r="D664" s="13" t="s">
        <v>1845</v>
      </c>
      <c r="E664" s="117"/>
      <c r="F664" s="118" t="s">
        <v>54</v>
      </c>
      <c r="G664" s="119">
        <f t="shared" si="48"/>
        <v>7.78</v>
      </c>
      <c r="H664" s="134">
        <f t="shared" si="49"/>
        <v>0</v>
      </c>
      <c r="I664" s="119">
        <v>7.78</v>
      </c>
      <c r="J664" s="120">
        <f t="shared" si="44"/>
        <v>0</v>
      </c>
      <c r="K664" s="121">
        <v>0.307</v>
      </c>
      <c r="L664" s="122">
        <f t="shared" si="50"/>
        <v>0</v>
      </c>
      <c r="M664" s="123" t="s">
        <v>1278</v>
      </c>
      <c r="N664" s="122" t="s">
        <v>643</v>
      </c>
      <c r="O664" s="123">
        <v>73181639</v>
      </c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</row>
    <row r="665" spans="1:78" s="3" customFormat="1" ht="12.75" customHeight="1" x14ac:dyDescent="0.25">
      <c r="A665" s="2"/>
      <c r="B665" s="60" t="s">
        <v>622</v>
      </c>
      <c r="C665" s="54" t="s">
        <v>604</v>
      </c>
      <c r="D665" s="13" t="s">
        <v>1846</v>
      </c>
      <c r="E665" s="117"/>
      <c r="F665" s="118" t="s">
        <v>54</v>
      </c>
      <c r="G665" s="119">
        <f t="shared" si="48"/>
        <v>9.32</v>
      </c>
      <c r="H665" s="134">
        <f t="shared" si="49"/>
        <v>0</v>
      </c>
      <c r="I665" s="119">
        <v>9.32</v>
      </c>
      <c r="J665" s="120">
        <f t="shared" si="44"/>
        <v>0</v>
      </c>
      <c r="K665" s="121">
        <v>0.47699999999999998</v>
      </c>
      <c r="L665" s="122">
        <f t="shared" si="50"/>
        <v>0</v>
      </c>
      <c r="M665" s="123" t="s">
        <v>1279</v>
      </c>
      <c r="N665" s="122" t="s">
        <v>643</v>
      </c>
      <c r="O665" s="123">
        <v>73181639</v>
      </c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</row>
    <row r="666" spans="1:78" s="3" customFormat="1" ht="12.75" customHeight="1" x14ac:dyDescent="0.25">
      <c r="A666" s="2"/>
      <c r="B666" s="72" t="s">
        <v>622</v>
      </c>
      <c r="C666" s="54" t="s">
        <v>605</v>
      </c>
      <c r="D666" s="13" t="s">
        <v>1847</v>
      </c>
      <c r="E666" s="117"/>
      <c r="F666" s="118" t="s">
        <v>54</v>
      </c>
      <c r="G666" s="119">
        <f t="shared" si="48"/>
        <v>14.6</v>
      </c>
      <c r="H666" s="134">
        <f t="shared" si="49"/>
        <v>0</v>
      </c>
      <c r="I666" s="119">
        <v>14.6</v>
      </c>
      <c r="J666" s="120">
        <f t="shared" si="44"/>
        <v>0</v>
      </c>
      <c r="K666" s="121">
        <v>0.65200000000000002</v>
      </c>
      <c r="L666" s="122">
        <f t="shared" si="50"/>
        <v>0</v>
      </c>
      <c r="M666" s="123" t="s">
        <v>1280</v>
      </c>
      <c r="N666" s="122">
        <v>3</v>
      </c>
      <c r="O666" s="123">
        <v>73181639</v>
      </c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</row>
    <row r="667" spans="1:78" s="3" customFormat="1" ht="12.75" customHeight="1" x14ac:dyDescent="0.25">
      <c r="A667" s="2"/>
      <c r="B667" s="72" t="s">
        <v>622</v>
      </c>
      <c r="C667" s="54" t="s">
        <v>606</v>
      </c>
      <c r="D667" s="13" t="s">
        <v>1848</v>
      </c>
      <c r="E667" s="117"/>
      <c r="F667" s="118" t="s">
        <v>54</v>
      </c>
      <c r="G667" s="119">
        <f t="shared" si="48"/>
        <v>19.8</v>
      </c>
      <c r="H667" s="134">
        <f t="shared" si="49"/>
        <v>0</v>
      </c>
      <c r="I667" s="119">
        <v>19.8</v>
      </c>
      <c r="J667" s="120">
        <f t="shared" si="44"/>
        <v>0</v>
      </c>
      <c r="K667" s="121">
        <v>1.19</v>
      </c>
      <c r="L667" s="122">
        <f t="shared" si="50"/>
        <v>0</v>
      </c>
      <c r="M667" s="123" t="s">
        <v>1281</v>
      </c>
      <c r="N667" s="122" t="s">
        <v>643</v>
      </c>
      <c r="O667" s="123">
        <v>73181210</v>
      </c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</row>
    <row r="668" spans="1:78" s="3" customFormat="1" ht="12.75" customHeight="1" x14ac:dyDescent="0.25">
      <c r="A668" s="2"/>
      <c r="B668" s="72" t="s">
        <v>622</v>
      </c>
      <c r="C668" s="54" t="s">
        <v>607</v>
      </c>
      <c r="D668" s="13" t="s">
        <v>1849</v>
      </c>
      <c r="E668" s="117"/>
      <c r="F668" s="118" t="s">
        <v>54</v>
      </c>
      <c r="G668" s="119">
        <f t="shared" si="48"/>
        <v>22.82</v>
      </c>
      <c r="H668" s="134">
        <f t="shared" si="49"/>
        <v>0</v>
      </c>
      <c r="I668" s="119">
        <v>22.82</v>
      </c>
      <c r="J668" s="120">
        <f t="shared" si="44"/>
        <v>0</v>
      </c>
      <c r="K668" s="121">
        <v>1.33</v>
      </c>
      <c r="L668" s="122">
        <f t="shared" si="50"/>
        <v>0</v>
      </c>
      <c r="M668" s="123" t="s">
        <v>1282</v>
      </c>
      <c r="N668" s="122" t="s">
        <v>643</v>
      </c>
      <c r="O668" s="123">
        <v>73181210</v>
      </c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</row>
    <row r="669" spans="1:78" s="3" customFormat="1" ht="12.75" customHeight="1" x14ac:dyDescent="0.25">
      <c r="A669" s="2"/>
      <c r="B669" s="72" t="s">
        <v>622</v>
      </c>
      <c r="C669" s="54" t="s">
        <v>608</v>
      </c>
      <c r="D669" s="13" t="s">
        <v>1850</v>
      </c>
      <c r="E669" s="117"/>
      <c r="F669" s="118" t="s">
        <v>54</v>
      </c>
      <c r="G669" s="119">
        <f t="shared" si="48"/>
        <v>25.78</v>
      </c>
      <c r="H669" s="134">
        <f t="shared" si="49"/>
        <v>0</v>
      </c>
      <c r="I669" s="119">
        <v>25.78</v>
      </c>
      <c r="J669" s="120">
        <f t="shared" si="44"/>
        <v>0</v>
      </c>
      <c r="K669" s="121">
        <v>1.484</v>
      </c>
      <c r="L669" s="122">
        <f t="shared" si="50"/>
        <v>0</v>
      </c>
      <c r="M669" s="123" t="s">
        <v>1283</v>
      </c>
      <c r="N669" s="122" t="s">
        <v>643</v>
      </c>
      <c r="O669" s="123">
        <v>73181210</v>
      </c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</row>
    <row r="670" spans="1:78" s="3" customFormat="1" ht="12.75" customHeight="1" x14ac:dyDescent="0.25">
      <c r="A670" s="2"/>
      <c r="B670" s="72" t="s">
        <v>622</v>
      </c>
      <c r="C670" s="54" t="s">
        <v>609</v>
      </c>
      <c r="D670" s="13" t="s">
        <v>1851</v>
      </c>
      <c r="E670" s="117"/>
      <c r="F670" s="118" t="s">
        <v>54</v>
      </c>
      <c r="G670" s="119">
        <f t="shared" si="48"/>
        <v>35.979999999999997</v>
      </c>
      <c r="H670" s="134">
        <f t="shared" si="49"/>
        <v>0</v>
      </c>
      <c r="I670" s="119">
        <v>35.979999999999997</v>
      </c>
      <c r="J670" s="120">
        <f t="shared" si="44"/>
        <v>0</v>
      </c>
      <c r="K670" s="121">
        <v>2.4300000000000002</v>
      </c>
      <c r="L670" s="122">
        <f t="shared" si="50"/>
        <v>0</v>
      </c>
      <c r="M670" s="123" t="s">
        <v>1284</v>
      </c>
      <c r="N670" s="122" t="s">
        <v>643</v>
      </c>
      <c r="O670" s="123">
        <v>73181210</v>
      </c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</row>
    <row r="671" spans="1:78" s="3" customFormat="1" ht="12.75" customHeight="1" x14ac:dyDescent="0.25">
      <c r="A671" s="2"/>
      <c r="B671" s="72" t="s">
        <v>622</v>
      </c>
      <c r="C671" s="54" t="s">
        <v>610</v>
      </c>
      <c r="D671" s="13" t="s">
        <v>1852</v>
      </c>
      <c r="E671" s="117"/>
      <c r="F671" s="118" t="s">
        <v>54</v>
      </c>
      <c r="G671" s="119">
        <f t="shared" si="48"/>
        <v>39</v>
      </c>
      <c r="H671" s="134">
        <f t="shared" si="49"/>
        <v>0</v>
      </c>
      <c r="I671" s="119">
        <v>39</v>
      </c>
      <c r="J671" s="120">
        <f t="shared" si="44"/>
        <v>0</v>
      </c>
      <c r="K671" s="121">
        <v>3.1</v>
      </c>
      <c r="L671" s="122">
        <f t="shared" si="50"/>
        <v>0</v>
      </c>
      <c r="M671" s="123" t="s">
        <v>1285</v>
      </c>
      <c r="N671" s="122" t="s">
        <v>643</v>
      </c>
      <c r="O671" s="123">
        <v>73181210</v>
      </c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</row>
    <row r="672" spans="1:78" s="3" customFormat="1" ht="12.75" customHeight="1" x14ac:dyDescent="0.25">
      <c r="A672" s="2"/>
      <c r="B672" s="71" t="s">
        <v>622</v>
      </c>
      <c r="C672" s="54" t="s">
        <v>641</v>
      </c>
      <c r="D672" s="118" t="s">
        <v>1853</v>
      </c>
      <c r="E672" s="117"/>
      <c r="F672" s="118" t="s">
        <v>54</v>
      </c>
      <c r="G672" s="119">
        <f t="shared" si="48"/>
        <v>31</v>
      </c>
      <c r="H672" s="134">
        <f t="shared" si="49"/>
        <v>0</v>
      </c>
      <c r="I672" s="119">
        <v>31</v>
      </c>
      <c r="J672" s="120">
        <f t="shared" si="44"/>
        <v>0</v>
      </c>
      <c r="K672" s="121">
        <v>0.3</v>
      </c>
      <c r="L672" s="122">
        <f t="shared" si="50"/>
        <v>0</v>
      </c>
      <c r="M672" s="123" t="s">
        <v>642</v>
      </c>
      <c r="N672" s="122" t="s">
        <v>643</v>
      </c>
      <c r="O672" s="123">
        <v>73269098</v>
      </c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</row>
    <row r="673" spans="1:78" s="3" customFormat="1" ht="12.75" customHeight="1" x14ac:dyDescent="0.25">
      <c r="A673" s="2"/>
      <c r="B673" s="71" t="s">
        <v>622</v>
      </c>
      <c r="C673" s="54" t="s">
        <v>644</v>
      </c>
      <c r="D673" s="118" t="s">
        <v>1854</v>
      </c>
      <c r="E673" s="117"/>
      <c r="F673" s="118" t="s">
        <v>54</v>
      </c>
      <c r="G673" s="119">
        <f t="shared" si="48"/>
        <v>47.2</v>
      </c>
      <c r="H673" s="134">
        <f t="shared" si="49"/>
        <v>0</v>
      </c>
      <c r="I673" s="119">
        <v>47.2</v>
      </c>
      <c r="J673" s="120">
        <f t="shared" si="44"/>
        <v>0</v>
      </c>
      <c r="K673" s="121">
        <v>0.8</v>
      </c>
      <c r="L673" s="122">
        <f t="shared" si="50"/>
        <v>0</v>
      </c>
      <c r="M673" s="123" t="s">
        <v>645</v>
      </c>
      <c r="N673" s="122" t="s">
        <v>643</v>
      </c>
      <c r="O673" s="123">
        <v>73269098</v>
      </c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</row>
    <row r="674" spans="1:78" s="3" customFormat="1" ht="12.75" customHeight="1" x14ac:dyDescent="0.25">
      <c r="A674" s="2"/>
      <c r="B674" s="71" t="s">
        <v>622</v>
      </c>
      <c r="C674" s="54" t="s">
        <v>646</v>
      </c>
      <c r="D674" s="118" t="s">
        <v>1855</v>
      </c>
      <c r="E674" s="117"/>
      <c r="F674" s="118" t="s">
        <v>54</v>
      </c>
      <c r="G674" s="119">
        <f t="shared" si="48"/>
        <v>64.8</v>
      </c>
      <c r="H674" s="134">
        <f t="shared" si="49"/>
        <v>0</v>
      </c>
      <c r="I674" s="119">
        <v>64.8</v>
      </c>
      <c r="J674" s="120">
        <f t="shared" si="44"/>
        <v>0</v>
      </c>
      <c r="K674" s="121">
        <v>1.1000000000000001</v>
      </c>
      <c r="L674" s="122">
        <f t="shared" si="50"/>
        <v>0</v>
      </c>
      <c r="M674" s="123" t="s">
        <v>647</v>
      </c>
      <c r="N674" s="122" t="s">
        <v>643</v>
      </c>
      <c r="O674" s="123">
        <v>73269098</v>
      </c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</row>
    <row r="675" spans="1:78" s="3" customFormat="1" ht="12.75" customHeight="1" x14ac:dyDescent="0.25">
      <c r="A675" s="2"/>
      <c r="B675" s="72" t="s">
        <v>622</v>
      </c>
      <c r="C675" s="54" t="s">
        <v>611</v>
      </c>
      <c r="D675" s="13" t="s">
        <v>1286</v>
      </c>
      <c r="E675" s="117"/>
      <c r="F675" s="118" t="s">
        <v>44</v>
      </c>
      <c r="G675" s="119">
        <f t="shared" si="48"/>
        <v>4.92</v>
      </c>
      <c r="H675" s="134">
        <f t="shared" si="49"/>
        <v>0</v>
      </c>
      <c r="I675" s="125">
        <v>4.92</v>
      </c>
      <c r="J675" s="120">
        <f t="shared" si="44"/>
        <v>0</v>
      </c>
      <c r="K675" s="121">
        <v>0.05</v>
      </c>
      <c r="L675" s="122">
        <f t="shared" si="50"/>
        <v>0</v>
      </c>
      <c r="M675" s="123" t="s">
        <v>1287</v>
      </c>
      <c r="N675" s="122">
        <v>3</v>
      </c>
      <c r="O675" s="123">
        <v>73181410</v>
      </c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</row>
    <row r="676" spans="1:78" s="3" customFormat="1" ht="12.75" customHeight="1" x14ac:dyDescent="0.25">
      <c r="A676" s="2"/>
      <c r="B676" s="72" t="s">
        <v>622</v>
      </c>
      <c r="C676" s="54" t="s">
        <v>612</v>
      </c>
      <c r="D676" s="13" t="s">
        <v>1856</v>
      </c>
      <c r="E676" s="117"/>
      <c r="F676" s="118" t="s">
        <v>44</v>
      </c>
      <c r="G676" s="119">
        <f t="shared" si="48"/>
        <v>7.8</v>
      </c>
      <c r="H676" s="134">
        <f t="shared" si="49"/>
        <v>0</v>
      </c>
      <c r="I676" s="125">
        <v>7.8</v>
      </c>
      <c r="J676" s="120">
        <f t="shared" si="44"/>
        <v>0</v>
      </c>
      <c r="K676" s="121">
        <v>1.9E-2</v>
      </c>
      <c r="L676" s="122">
        <f t="shared" si="50"/>
        <v>0</v>
      </c>
      <c r="M676" s="123" t="s">
        <v>1288</v>
      </c>
      <c r="N676" s="122">
        <v>3</v>
      </c>
      <c r="O676" s="123">
        <v>73181410</v>
      </c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</row>
    <row r="677" spans="1:78" s="3" customFormat="1" ht="12.75" customHeight="1" x14ac:dyDescent="0.25">
      <c r="A677" s="2"/>
      <c r="B677" s="72" t="s">
        <v>622</v>
      </c>
      <c r="C677" s="54" t="s">
        <v>613</v>
      </c>
      <c r="D677" s="13" t="s">
        <v>1289</v>
      </c>
      <c r="E677" s="117"/>
      <c r="F677" s="118" t="s">
        <v>44</v>
      </c>
      <c r="G677" s="119">
        <f t="shared" si="48"/>
        <v>4.4000000000000004</v>
      </c>
      <c r="H677" s="134">
        <f t="shared" si="49"/>
        <v>0</v>
      </c>
      <c r="I677" s="125">
        <v>4.4000000000000004</v>
      </c>
      <c r="J677" s="120">
        <f t="shared" si="44"/>
        <v>0</v>
      </c>
      <c r="K677" s="121">
        <v>2.8000000000000001E-2</v>
      </c>
      <c r="L677" s="122">
        <f t="shared" si="50"/>
        <v>0</v>
      </c>
      <c r="M677" s="123" t="s">
        <v>1290</v>
      </c>
      <c r="N677" s="122">
        <v>3</v>
      </c>
      <c r="O677" s="123">
        <v>73181410</v>
      </c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</row>
    <row r="678" spans="1:78" s="3" customFormat="1" ht="12.75" customHeight="1" x14ac:dyDescent="0.25">
      <c r="A678" s="2"/>
      <c r="B678" s="72" t="s">
        <v>622</v>
      </c>
      <c r="C678" s="54" t="s">
        <v>614</v>
      </c>
      <c r="D678" s="13" t="s">
        <v>1857</v>
      </c>
      <c r="E678" s="117"/>
      <c r="F678" s="118" t="s">
        <v>44</v>
      </c>
      <c r="G678" s="119">
        <f t="shared" si="48"/>
        <v>6.32</v>
      </c>
      <c r="H678" s="134">
        <f t="shared" si="49"/>
        <v>0</v>
      </c>
      <c r="I678" s="125">
        <v>6.32</v>
      </c>
      <c r="J678" s="120">
        <f t="shared" si="44"/>
        <v>0</v>
      </c>
      <c r="K678" s="121">
        <v>1.2E-2</v>
      </c>
      <c r="L678" s="122">
        <f t="shared" si="50"/>
        <v>0</v>
      </c>
      <c r="M678" s="123" t="s">
        <v>1291</v>
      </c>
      <c r="N678" s="122">
        <v>3</v>
      </c>
      <c r="O678" s="123">
        <v>73181900</v>
      </c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</row>
    <row r="679" spans="1:78" s="3" customFormat="1" ht="12.75" customHeight="1" x14ac:dyDescent="0.25">
      <c r="A679" s="2"/>
      <c r="B679" s="72" t="s">
        <v>622</v>
      </c>
      <c r="C679" s="54" t="s">
        <v>615</v>
      </c>
      <c r="D679" s="13" t="s">
        <v>1858</v>
      </c>
      <c r="E679" s="117"/>
      <c r="F679" s="118" t="s">
        <v>44</v>
      </c>
      <c r="G679" s="119">
        <f t="shared" si="48"/>
        <v>2.92</v>
      </c>
      <c r="H679" s="134">
        <f t="shared" si="49"/>
        <v>0</v>
      </c>
      <c r="I679" s="125">
        <v>2.92</v>
      </c>
      <c r="J679" s="120">
        <f t="shared" si="44"/>
        <v>0</v>
      </c>
      <c r="K679" s="121">
        <v>0.03</v>
      </c>
      <c r="L679" s="122">
        <f t="shared" si="50"/>
        <v>0</v>
      </c>
      <c r="M679" s="123" t="s">
        <v>1292</v>
      </c>
      <c r="N679" s="122">
        <v>3</v>
      </c>
      <c r="O679" s="123">
        <v>73181900</v>
      </c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</row>
    <row r="680" spans="1:78" s="3" customFormat="1" ht="12.75" customHeight="1" x14ac:dyDescent="0.25">
      <c r="A680" s="2"/>
      <c r="B680" s="79" t="s">
        <v>622</v>
      </c>
      <c r="C680" s="54" t="s">
        <v>616</v>
      </c>
      <c r="D680" s="13" t="s">
        <v>1859</v>
      </c>
      <c r="E680" s="117"/>
      <c r="F680" s="118" t="s">
        <v>44</v>
      </c>
      <c r="G680" s="119">
        <f t="shared" si="48"/>
        <v>9.92</v>
      </c>
      <c r="H680" s="134">
        <f t="shared" si="49"/>
        <v>0</v>
      </c>
      <c r="I680" s="125">
        <v>9.92</v>
      </c>
      <c r="J680" s="120">
        <f t="shared" si="44"/>
        <v>0</v>
      </c>
      <c r="K680" s="121">
        <v>6.0000000000000001E-3</v>
      </c>
      <c r="L680" s="122">
        <f t="shared" si="50"/>
        <v>0</v>
      </c>
      <c r="M680" s="123" t="s">
        <v>1293</v>
      </c>
      <c r="N680" s="122">
        <v>3</v>
      </c>
      <c r="O680" s="123">
        <v>73181900</v>
      </c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</row>
    <row r="681" spans="1:78" ht="12.75" customHeight="1" x14ac:dyDescent="0.25">
      <c r="E681" s="4"/>
      <c r="F681" s="4"/>
      <c r="G681" s="4"/>
      <c r="H681" s="109"/>
      <c r="I681" s="132"/>
      <c r="J681" s="4"/>
      <c r="K681" s="4"/>
      <c r="L681" s="40"/>
      <c r="M681" s="40"/>
      <c r="N681" s="40"/>
      <c r="O681" s="40"/>
    </row>
    <row r="682" spans="1:78" ht="12.75" customHeight="1" x14ac:dyDescent="0.25">
      <c r="D682" s="58" t="s">
        <v>617</v>
      </c>
      <c r="E682" s="4"/>
      <c r="F682" s="4"/>
      <c r="G682" s="4"/>
      <c r="H682" s="109"/>
      <c r="I682" s="132"/>
      <c r="J682" s="4"/>
      <c r="K682" s="4"/>
      <c r="L682" s="40"/>
      <c r="M682" s="40"/>
      <c r="N682" s="40"/>
      <c r="O682" s="40"/>
    </row>
    <row r="683" spans="1:78" ht="12.75" customHeight="1" x14ac:dyDescent="0.25">
      <c r="C683" s="44"/>
      <c r="E683" s="4"/>
      <c r="F683" s="4"/>
      <c r="G683" s="4"/>
      <c r="H683" s="109"/>
      <c r="I683" s="132"/>
      <c r="J683" s="4"/>
      <c r="K683" s="4"/>
      <c r="L683" s="40"/>
      <c r="M683" s="40"/>
      <c r="N683" s="40"/>
      <c r="O683" s="40"/>
    </row>
    <row r="684" spans="1:78" ht="12.75" customHeight="1" x14ac:dyDescent="0.25">
      <c r="C684" s="53" t="s">
        <v>618</v>
      </c>
      <c r="D684" s="13" t="s">
        <v>1860</v>
      </c>
      <c r="E684" s="55"/>
      <c r="F684" s="56" t="s">
        <v>44</v>
      </c>
      <c r="G684" s="45">
        <f>I684*(1-J684)</f>
        <v>14</v>
      </c>
      <c r="H684" s="110">
        <f>E684*G684</f>
        <v>0</v>
      </c>
      <c r="I684" s="133">
        <v>14</v>
      </c>
      <c r="J684" s="46"/>
      <c r="K684" s="47"/>
      <c r="L684" s="48"/>
      <c r="M684" s="48">
        <v>8592648000006</v>
      </c>
      <c r="N684" s="48"/>
      <c r="O684" s="48"/>
    </row>
    <row r="685" spans="1:78" ht="12.75" customHeight="1" x14ac:dyDescent="0.25">
      <c r="C685" s="53" t="s">
        <v>619</v>
      </c>
      <c r="D685" s="13" t="s">
        <v>1861</v>
      </c>
      <c r="E685" s="55"/>
      <c r="F685" s="56" t="s">
        <v>44</v>
      </c>
      <c r="G685" s="45">
        <f>I685*(1-J685)</f>
        <v>8</v>
      </c>
      <c r="H685" s="110">
        <f>E685*G685</f>
        <v>0</v>
      </c>
      <c r="I685" s="133">
        <v>8</v>
      </c>
      <c r="J685" s="46"/>
      <c r="K685" s="47"/>
      <c r="L685" s="48"/>
      <c r="M685" s="48">
        <v>8592648000020</v>
      </c>
      <c r="N685" s="48"/>
      <c r="O685" s="48"/>
    </row>
    <row r="686" spans="1:78" ht="12.75" customHeight="1" x14ac:dyDescent="0.25">
      <c r="C686" s="2"/>
      <c r="D686" s="49"/>
      <c r="E686" s="50"/>
      <c r="F686" s="51"/>
      <c r="G686" s="7"/>
      <c r="H686" s="50"/>
      <c r="J686" s="49"/>
      <c r="K686" s="52"/>
    </row>
    <row r="687" spans="1:78" ht="12.75" customHeight="1" thickBot="1" x14ac:dyDescent="0.3"/>
    <row r="688" spans="1:78" ht="12.75" customHeight="1" x14ac:dyDescent="0.25">
      <c r="C688" s="137" t="s">
        <v>1913</v>
      </c>
      <c r="D688" s="138"/>
      <c r="L688" s="2"/>
      <c r="M688" s="2"/>
      <c r="N688" s="2"/>
      <c r="O688" s="98"/>
    </row>
    <row r="689" spans="2:78" ht="12.75" customHeight="1" x14ac:dyDescent="0.25">
      <c r="C689" s="61" t="s">
        <v>623</v>
      </c>
      <c r="D689" s="62" t="s">
        <v>1914</v>
      </c>
      <c r="L689" s="2"/>
      <c r="M689" s="2"/>
      <c r="N689" s="2"/>
      <c r="O689" s="98"/>
    </row>
    <row r="690" spans="2:78" s="2" customFormat="1" ht="12.75" customHeight="1" x14ac:dyDescent="0.25">
      <c r="C690" s="63" t="s">
        <v>624</v>
      </c>
      <c r="D690" s="62" t="s">
        <v>1915</v>
      </c>
      <c r="O690" s="98"/>
    </row>
    <row r="691" spans="2:78" s="2" customFormat="1" ht="12.75" customHeight="1" x14ac:dyDescent="0.25">
      <c r="C691" s="63" t="s">
        <v>648</v>
      </c>
      <c r="D691" s="62" t="s">
        <v>649</v>
      </c>
      <c r="O691" s="98"/>
    </row>
    <row r="692" spans="2:78" s="2" customFormat="1" ht="12.75" customHeight="1" x14ac:dyDescent="0.25">
      <c r="C692" s="63" t="s">
        <v>625</v>
      </c>
      <c r="D692" s="62" t="s">
        <v>1916</v>
      </c>
      <c r="O692" s="98"/>
    </row>
    <row r="693" spans="2:78" s="2" customFormat="1" ht="12.75" customHeight="1" x14ac:dyDescent="0.25">
      <c r="C693" s="63" t="s">
        <v>626</v>
      </c>
      <c r="D693" s="62" t="s">
        <v>627</v>
      </c>
      <c r="O693" s="98"/>
    </row>
    <row r="694" spans="2:78" s="2" customFormat="1" ht="12.75" customHeight="1" x14ac:dyDescent="0.25">
      <c r="C694" s="63" t="s">
        <v>628</v>
      </c>
      <c r="D694" s="62" t="s">
        <v>629</v>
      </c>
      <c r="O694" s="98"/>
    </row>
    <row r="695" spans="2:78" s="2" customFormat="1" ht="12.75" customHeight="1" x14ac:dyDescent="0.25">
      <c r="C695" s="63" t="s">
        <v>630</v>
      </c>
      <c r="D695" s="62" t="s">
        <v>631</v>
      </c>
      <c r="O695" s="98"/>
    </row>
    <row r="696" spans="2:78" s="2" customFormat="1" ht="12.75" customHeight="1" x14ac:dyDescent="0.25">
      <c r="C696" s="63" t="s">
        <v>632</v>
      </c>
      <c r="D696" s="62" t="s">
        <v>1917</v>
      </c>
      <c r="O696" s="98"/>
    </row>
    <row r="697" spans="2:78" s="2" customFormat="1" ht="12.75" customHeight="1" thickBot="1" x14ac:dyDescent="0.3">
      <c r="C697" s="64" t="s">
        <v>633</v>
      </c>
      <c r="D697" s="65" t="s">
        <v>1918</v>
      </c>
      <c r="O697" s="98"/>
    </row>
    <row r="698" spans="2:78" s="2" customFormat="1" ht="12.75" customHeight="1" x14ac:dyDescent="0.25">
      <c r="C698" s="74"/>
      <c r="D698" s="75"/>
      <c r="M698" s="6"/>
      <c r="N698" s="6"/>
      <c r="O698" s="81"/>
    </row>
    <row r="699" spans="2:78" ht="12.75" customHeight="1" x14ac:dyDescent="0.25">
      <c r="C699" s="3" t="s">
        <v>1909</v>
      </c>
      <c r="L699" s="2"/>
      <c r="M699" s="2"/>
      <c r="N699" s="2"/>
      <c r="O699" s="2"/>
    </row>
    <row r="700" spans="2:78" ht="12.75" customHeight="1" x14ac:dyDescent="0.25">
      <c r="C700" s="68" t="s">
        <v>1910</v>
      </c>
      <c r="L700" s="2"/>
      <c r="M700" s="2"/>
      <c r="N700" s="2"/>
      <c r="O700" s="2"/>
    </row>
    <row r="701" spans="2:78" ht="12.75" customHeight="1" x14ac:dyDescent="0.25">
      <c r="C701" s="136" t="s">
        <v>1911</v>
      </c>
      <c r="D701" s="136"/>
      <c r="L701" s="2"/>
      <c r="M701" s="2"/>
      <c r="N701" s="2"/>
      <c r="O701" s="2"/>
    </row>
    <row r="702" spans="2:78" s="2" customFormat="1" ht="12.75" customHeight="1" x14ac:dyDescent="0.25">
      <c r="C702" s="96" t="s">
        <v>1912</v>
      </c>
      <c r="D702" s="97"/>
      <c r="E702" s="97"/>
      <c r="F702" s="97"/>
      <c r="G702" s="97"/>
      <c r="H702" s="97"/>
      <c r="I702" s="97"/>
      <c r="J702" s="97"/>
      <c r="K702" s="97"/>
      <c r="L702" s="97"/>
    </row>
    <row r="703" spans="2:78" s="51" customFormat="1" ht="12.75" customHeight="1" x14ac:dyDescent="0.25">
      <c r="B703" s="2"/>
      <c r="L703" s="9"/>
      <c r="M703" s="9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</row>
    <row r="704" spans="2:78" s="51" customFormat="1" ht="12.75" customHeight="1" x14ac:dyDescent="0.25">
      <c r="B704" s="2"/>
      <c r="D704" s="49" t="s">
        <v>634</v>
      </c>
      <c r="L704" s="9"/>
      <c r="M704" s="9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</row>
    <row r="705" spans="2:78" s="51" customFormat="1" ht="12.75" customHeight="1" x14ac:dyDescent="0.25">
      <c r="B705" s="2"/>
      <c r="D705" s="49" t="s">
        <v>635</v>
      </c>
      <c r="E705" s="2"/>
      <c r="H705" s="66"/>
      <c r="I705" s="67"/>
      <c r="J705" s="66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</row>
    <row r="706" spans="2:78" s="51" customFormat="1" ht="12.75" customHeight="1" x14ac:dyDescent="0.25">
      <c r="B706" s="2"/>
      <c r="D706" s="49" t="s">
        <v>636</v>
      </c>
      <c r="E706" s="2"/>
      <c r="H706" s="66"/>
      <c r="I706" s="67"/>
      <c r="J706" s="66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</row>
    <row r="708" spans="2:78" s="51" customFormat="1" ht="12.75" customHeight="1" x14ac:dyDescent="0.25">
      <c r="B708" s="2"/>
      <c r="C708" s="3" t="s">
        <v>1919</v>
      </c>
      <c r="D708" s="3"/>
      <c r="E708" s="3"/>
      <c r="F708" s="3"/>
      <c r="G708" s="3"/>
      <c r="H708" s="3"/>
      <c r="I708" s="3"/>
      <c r="J708" s="3"/>
      <c r="K708" s="3"/>
      <c r="N708" s="13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</row>
    <row r="709" spans="2:78" s="51" customFormat="1" ht="12.75" customHeight="1" x14ac:dyDescent="0.25">
      <c r="B709" s="2"/>
      <c r="C709" s="3"/>
      <c r="D709" s="3"/>
      <c r="E709" s="3"/>
      <c r="F709" s="3"/>
      <c r="G709" s="3"/>
      <c r="H709" s="99"/>
      <c r="I709" s="100"/>
      <c r="J709" s="99"/>
      <c r="K709" s="3"/>
      <c r="N709" s="13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</row>
    <row r="710" spans="2:78" s="51" customFormat="1" ht="12.75" customHeight="1" x14ac:dyDescent="0.25">
      <c r="B710" s="2"/>
      <c r="C710" s="3" t="s">
        <v>1920</v>
      </c>
      <c r="D710" s="3"/>
      <c r="E710" s="3"/>
      <c r="F710" s="3"/>
      <c r="G710" s="3"/>
      <c r="H710" s="3"/>
      <c r="I710" s="3"/>
      <c r="J710" s="3"/>
      <c r="K710" s="3"/>
      <c r="N710" s="13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</row>
    <row r="711" spans="2:78" s="51" customFormat="1" ht="5.0999999999999996" customHeight="1" x14ac:dyDescent="0.25">
      <c r="B711" s="2"/>
      <c r="C711" s="3"/>
      <c r="D711" s="3"/>
      <c r="E711" s="3"/>
      <c r="F711" s="3"/>
      <c r="G711" s="3"/>
      <c r="H711" s="3"/>
      <c r="I711" s="3"/>
      <c r="J711" s="3"/>
      <c r="K711" s="3"/>
      <c r="N711" s="13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</row>
    <row r="712" spans="2:78" s="51" customFormat="1" ht="12.75" customHeight="1" x14ac:dyDescent="0.25">
      <c r="B712" s="2"/>
      <c r="C712" s="3" t="s">
        <v>1921</v>
      </c>
      <c r="D712" s="3"/>
      <c r="E712" s="3"/>
      <c r="F712" s="3"/>
      <c r="G712" s="3"/>
      <c r="H712" s="3"/>
      <c r="I712" s="3"/>
      <c r="J712" s="3"/>
      <c r="K712" s="3"/>
      <c r="N712" s="13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</row>
    <row r="713" spans="2:78" s="51" customFormat="1" ht="5.0999999999999996" customHeight="1" x14ac:dyDescent="0.25">
      <c r="B713" s="2"/>
      <c r="C713" s="3"/>
      <c r="D713" s="3"/>
      <c r="E713" s="3"/>
      <c r="F713" s="3"/>
      <c r="G713" s="3"/>
      <c r="H713" s="3"/>
      <c r="I713" s="3"/>
      <c r="J713" s="3"/>
      <c r="K713" s="3"/>
      <c r="N713" s="13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</row>
    <row r="714" spans="2:78" s="51" customFormat="1" ht="12.75" customHeight="1" x14ac:dyDescent="0.25">
      <c r="B714" s="2"/>
      <c r="C714" s="3" t="s">
        <v>1922</v>
      </c>
      <c r="D714" s="3"/>
      <c r="E714" s="3"/>
      <c r="F714" s="3"/>
      <c r="G714" s="3"/>
      <c r="H714" s="3"/>
      <c r="I714" s="3"/>
      <c r="J714" s="3"/>
      <c r="K714" s="3"/>
      <c r="N714" s="13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</row>
    <row r="715" spans="2:78" s="51" customFormat="1" ht="12.75" customHeight="1" x14ac:dyDescent="0.25">
      <c r="B715" s="2"/>
      <c r="C715" s="3"/>
      <c r="D715" s="3"/>
      <c r="E715" s="3"/>
      <c r="F715" s="3"/>
      <c r="G715" s="3"/>
      <c r="H715" s="99"/>
      <c r="I715" s="100"/>
      <c r="J715" s="99"/>
      <c r="K715" s="3"/>
      <c r="N715" s="13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</row>
    <row r="716" spans="2:78" s="51" customFormat="1" ht="12.75" customHeight="1" x14ac:dyDescent="0.25">
      <c r="B716" s="2"/>
      <c r="C716" s="3" t="s">
        <v>1923</v>
      </c>
      <c r="D716" s="3"/>
      <c r="E716" s="3"/>
      <c r="F716" s="3"/>
      <c r="G716" s="3"/>
      <c r="H716" s="3"/>
      <c r="I716" s="3"/>
      <c r="J716" s="3"/>
      <c r="K716" s="3"/>
      <c r="N716" s="13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</row>
    <row r="717" spans="2:78" s="51" customFormat="1" ht="5.0999999999999996" customHeight="1" x14ac:dyDescent="0.25">
      <c r="B717" s="2"/>
      <c r="C717" s="3"/>
      <c r="D717" s="3"/>
      <c r="E717" s="3"/>
      <c r="F717" s="3"/>
      <c r="G717" s="3"/>
      <c r="H717" s="3"/>
      <c r="I717" s="3"/>
      <c r="J717" s="99"/>
      <c r="K717" s="3"/>
      <c r="N717" s="13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</row>
    <row r="718" spans="2:78" s="51" customFormat="1" ht="12.75" customHeight="1" x14ac:dyDescent="0.25">
      <c r="B718" s="2"/>
      <c r="C718" s="3" t="s">
        <v>1924</v>
      </c>
      <c r="D718" s="3"/>
      <c r="E718" s="3"/>
      <c r="F718" s="3"/>
      <c r="G718" s="3"/>
      <c r="H718" s="3"/>
      <c r="I718" s="3"/>
      <c r="J718" s="3"/>
      <c r="K718" s="3"/>
      <c r="N718" s="13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</row>
    <row r="719" spans="2:78" s="51" customFormat="1" ht="12.75" customHeight="1" x14ac:dyDescent="0.25">
      <c r="B719" s="2"/>
      <c r="H719" s="66"/>
      <c r="I719" s="67"/>
      <c r="J719" s="66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</row>
    <row r="720" spans="2:78" s="51" customFormat="1" ht="12.75" customHeight="1" x14ac:dyDescent="0.2">
      <c r="B720" s="2"/>
      <c r="D720" s="101" t="s">
        <v>637</v>
      </c>
      <c r="E720" s="102"/>
      <c r="H720" s="66"/>
      <c r="I720" s="67"/>
      <c r="J720" s="66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</row>
    <row r="721" spans="2:78" s="51" customFormat="1" ht="12.75" customHeight="1" x14ac:dyDescent="0.2">
      <c r="B721" s="2"/>
      <c r="D721" s="101" t="s">
        <v>638</v>
      </c>
      <c r="E721" s="102"/>
      <c r="H721" s="66"/>
      <c r="I721" s="67"/>
      <c r="J721" s="66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</row>
  </sheetData>
  <mergeCells count="10">
    <mergeCell ref="C701:D701"/>
    <mergeCell ref="C688:D688"/>
    <mergeCell ref="C13:D14"/>
    <mergeCell ref="G1:H3"/>
    <mergeCell ref="E13:J13"/>
    <mergeCell ref="E15:F15"/>
    <mergeCell ref="E16:F16"/>
    <mergeCell ref="E17:F17"/>
    <mergeCell ref="E18:F18"/>
    <mergeCell ref="E14:F14"/>
  </mergeCells>
  <conditionalFormatting sqref="A474:A493">
    <cfRule type="containsText" dxfId="0" priority="1" operator="containsText" text="Z">
      <formula>NOT(ISERROR(SEARCH("Z",A474)))</formula>
    </cfRule>
  </conditionalFormatting>
  <hyperlinks>
    <hyperlink ref="G1:H3" r:id="rId1" display="https://www.arkys.cz/cs/" xr:uid="{2F61CC23-EEE3-49AB-82D6-2A86864331CB}"/>
    <hyperlink ref="C701" r:id="rId2" xr:uid="{BC3B611B-773B-4CB9-B616-94DF19BD1E3D}"/>
    <hyperlink ref="B24" r:id="rId3" location="item1734" xr:uid="{605CB06B-FCF6-48D8-A567-4F1448875554}"/>
    <hyperlink ref="B25" r:id="rId4" location="item1736" xr:uid="{E0C0583A-B674-4124-9E5A-E3B237C7DFAD}"/>
    <hyperlink ref="B26" r:id="rId5" location="item1737" xr:uid="{76F55D86-0E17-416F-9288-9BD44B7425DD}"/>
    <hyperlink ref="B27" r:id="rId6" location="item1738" xr:uid="{6512D629-063D-43E6-92E2-60C1E862DF4A}"/>
    <hyperlink ref="B28" r:id="rId7" location="item1739" xr:uid="{8EB44BD3-A8E8-4515-B7DF-58A2BE86D321}"/>
    <hyperlink ref="B29" r:id="rId8" location="item1740" xr:uid="{FF879C5B-B2B4-462F-B9B9-6896F50887F2}"/>
    <hyperlink ref="B30" r:id="rId9" location="item1741" xr:uid="{22037F10-B683-4356-99BE-3C25C2EBD53E}"/>
    <hyperlink ref="B31" r:id="rId10" location="item1742" xr:uid="{1134A94E-B3E5-4B75-9FAA-372F4EBF755F}"/>
    <hyperlink ref="B32" r:id="rId11" location="item1743" xr:uid="{5BCE857B-BEF4-43D5-B990-5B71F94E7B43}"/>
    <hyperlink ref="B33" r:id="rId12" location="item1744" xr:uid="{5FA797A7-E39B-4BE3-9599-ADC8E882BD6C}"/>
    <hyperlink ref="B34" r:id="rId13" location="item1745" xr:uid="{91D5E2F8-A185-45A5-9E1C-0073CCF7478D}"/>
    <hyperlink ref="B35" r:id="rId14" location="item1746" xr:uid="{8C34E775-6075-453A-BAAC-3C48E19473CD}"/>
    <hyperlink ref="B36" r:id="rId15" location="item1747" xr:uid="{8A8F3BFE-F178-4145-82C5-E9BD5775E5FE}"/>
    <hyperlink ref="B37" r:id="rId16" location="item1748" xr:uid="{2F015E51-4701-4B2C-BFF3-641368B2A47C}"/>
    <hyperlink ref="B38" r:id="rId17" location="item1749" xr:uid="{C9D06B73-860B-448F-BC91-204EE8FCDA25}"/>
    <hyperlink ref="B39" r:id="rId18" location="item1750" xr:uid="{007ABBE0-4430-4E89-B577-AE9F4FC149A0}"/>
    <hyperlink ref="B40" r:id="rId19" location="item1873" xr:uid="{D2B8722D-8575-426C-9456-BF6CBD8BA0FB}"/>
    <hyperlink ref="B41" r:id="rId20" location="item1848" xr:uid="{52E5D00C-A08A-47A4-9741-5B635159FD07}"/>
    <hyperlink ref="B42" r:id="rId21" location="item1849" xr:uid="{8A5D6F0C-ED57-47D6-8742-B8CEAC8880A2}"/>
    <hyperlink ref="B43" r:id="rId22" location="item1850" xr:uid="{A5D9D9D5-0006-40B8-BD3C-59D24231D870}"/>
    <hyperlink ref="B44" r:id="rId23" location="item1851" xr:uid="{79A7B73C-5622-427C-ADCD-F71A053E9FF4}"/>
    <hyperlink ref="B45" r:id="rId24" location="item1852" xr:uid="{208A48A0-C4DE-487B-9106-4FBB545F9D37}"/>
    <hyperlink ref="B46" r:id="rId25" location="item2051" xr:uid="{06C3713C-B3D7-4B11-98F8-1B84BAD87293}"/>
    <hyperlink ref="B47" r:id="rId26" location="item1853" xr:uid="{78944A04-2F6E-49CB-9BC5-BEEEFF027F5A}"/>
    <hyperlink ref="B48" r:id="rId27" location="item2052" xr:uid="{8DC4E03C-A05F-4657-B1A4-D2A10789CB96}"/>
    <hyperlink ref="B49" r:id="rId28" location="item1854" xr:uid="{50C05A4F-C35F-4B44-849D-DB0561699D24}"/>
    <hyperlink ref="B50" r:id="rId29" location="item1857" xr:uid="{5832BBF2-BD9B-4CE3-9D06-A2B0BD9153A1}"/>
    <hyperlink ref="B51" r:id="rId30" location="item1856" xr:uid="{B7DE6AAC-8607-44EF-924A-8F27E188D2C9}"/>
    <hyperlink ref="B52" r:id="rId31" location="item2818" xr:uid="{6C008A50-4BFA-48C5-96B9-398A517B2E4F}"/>
    <hyperlink ref="B53" r:id="rId32" location="item1822" xr:uid="{86BEC16D-C87C-49B0-8B8D-52045F35716B}"/>
    <hyperlink ref="B54" r:id="rId33" location="item1823" xr:uid="{BDEEDB2E-94E2-4DB8-957F-0FE2BA4C9B3C}"/>
    <hyperlink ref="B55" r:id="rId34" location="item1824" xr:uid="{28B89AE1-3BEB-4B89-B645-CD66D728B8D8}"/>
    <hyperlink ref="B56" r:id="rId35" location="item1825" xr:uid="{07EA1959-FE52-4D61-8040-839708F6140D}"/>
    <hyperlink ref="B57" r:id="rId36" location="item1826" xr:uid="{8AAF6235-5441-4738-9246-FADE6BBC3B47}"/>
    <hyperlink ref="B58" r:id="rId37" location="item1827" xr:uid="{297596F5-F4CF-4E58-B218-3556FA415735}"/>
    <hyperlink ref="B59" r:id="rId38" location="item1828" xr:uid="{B8A5606F-B795-4723-9D8C-08065EC72957}"/>
    <hyperlink ref="B60" r:id="rId39" location="item1829" xr:uid="{0B636CED-F392-4760-8065-19931E3BBDC7}"/>
    <hyperlink ref="B61" r:id="rId40" location="item1830" xr:uid="{B1E16D18-4B9B-4F4A-A707-7127E19BBEC7}"/>
    <hyperlink ref="B62" r:id="rId41" location="item1831" xr:uid="{611979BF-555D-48B4-BE94-776EB37A7A52}"/>
    <hyperlink ref="B63" r:id="rId42" location="item1832" xr:uid="{18A0E9FA-2C10-4628-812B-09A75177437E}"/>
    <hyperlink ref="B64" r:id="rId43" location="item2053" xr:uid="{838A7FC9-178B-4E9F-9CDE-F2068294ED88}"/>
    <hyperlink ref="B65" r:id="rId44" location="item1833" xr:uid="{490BE700-1DAC-4203-9081-9F7A94F8B2B8}"/>
    <hyperlink ref="B66" r:id="rId45" location="item1834" xr:uid="{49B7C6E6-A4C4-448B-909B-2035F7275744}"/>
    <hyperlink ref="B67" r:id="rId46" location="item1835" xr:uid="{81F72337-E34D-46DF-9EE9-E2D2E6F1CA18}"/>
    <hyperlink ref="B68" r:id="rId47" location="item2016" xr:uid="{66F7421D-B469-40A8-995B-C6767F2C774A}"/>
    <hyperlink ref="B70" r:id="rId48" location="item2357" xr:uid="{0D74C723-2294-4F1F-8FCC-A47ED9FB1885}"/>
    <hyperlink ref="B71" r:id="rId49" location="item1810" xr:uid="{B0EFDE81-9C00-4E03-A525-BA854E31B187}"/>
    <hyperlink ref="B72" r:id="rId50" location="item1811" xr:uid="{DD23D090-7604-4704-B191-4463A78CFD73}"/>
    <hyperlink ref="B73" r:id="rId51" location="item1812" xr:uid="{BE4CC217-A1FD-434C-B130-359E176AF57A}"/>
    <hyperlink ref="B74" r:id="rId52" location="item1813" xr:uid="{409C1CF7-BF32-48FC-9184-69343C1CBCE9}"/>
    <hyperlink ref="B75" r:id="rId53" location="item1814" xr:uid="{4A2EE258-1558-4688-8A97-1776E4073C7A}"/>
    <hyperlink ref="B76" r:id="rId54" location="item1815" xr:uid="{A256CC87-9B77-4E20-AF63-110F7D8E88EC}"/>
    <hyperlink ref="B77" r:id="rId55" location="item1816" xr:uid="{49653572-3401-4BD0-BAD1-6BA492071847}"/>
    <hyperlink ref="B78" r:id="rId56" location="item1817" xr:uid="{160146D5-A0DE-4A61-8A75-AB414D2E98D0}"/>
    <hyperlink ref="B79" r:id="rId57" location="item1992" xr:uid="{A789F63D-4235-49A7-990A-D6ED1E264C3B}"/>
    <hyperlink ref="B80" r:id="rId58" location="item1993" xr:uid="{27E9C5C1-A8D7-45ED-80A4-EB78A5AFCCFE}"/>
    <hyperlink ref="B81" r:id="rId59" location="item1994" xr:uid="{7187D232-879B-457C-AF8D-DF816067CB4B}"/>
    <hyperlink ref="B82" r:id="rId60" location="item1995" xr:uid="{7992102A-14B1-43F2-B6E9-67B34F490077}"/>
    <hyperlink ref="B83" r:id="rId61" location="item1996" xr:uid="{25662FE1-F525-4967-8DD7-95C5C97DBB30}"/>
    <hyperlink ref="B84" r:id="rId62" location="item1997" xr:uid="{F05BC93F-54E2-46C4-B664-79F434843527}"/>
    <hyperlink ref="B85" r:id="rId63" location="item1998" xr:uid="{EFBBA4E1-1CD1-495B-A663-527B3892135A}"/>
    <hyperlink ref="B86" r:id="rId64" location="item1999" xr:uid="{CE5EEB23-A69F-4CB4-A1C2-A5EBB142BB20}"/>
    <hyperlink ref="B87" r:id="rId65" location="item2055" xr:uid="{C393C3E4-F513-47C6-84B5-61AACBE55414}"/>
    <hyperlink ref="B88" r:id="rId66" location="item2056" xr:uid="{745D03C2-2DE1-408C-949E-D4B85CD33C75}"/>
    <hyperlink ref="B89" r:id="rId67" location="item2057" xr:uid="{15611734-96FF-45C5-8829-32BA84815757}"/>
    <hyperlink ref="B90" r:id="rId68" location="item2058" xr:uid="{FC8F64D7-845B-48B3-8942-CB0337369706}"/>
    <hyperlink ref="B91" r:id="rId69" location="item2059" xr:uid="{1D0C3DFD-1E94-446B-B123-D49F33C0243B}"/>
    <hyperlink ref="B92" r:id="rId70" location="item2060" xr:uid="{7FDD4873-EEE9-4275-8D60-A30704ADAA8B}"/>
    <hyperlink ref="B95" r:id="rId71" location="item1796" xr:uid="{5F0A2A1F-1A55-4C09-A4AB-AEEE695C3574}"/>
    <hyperlink ref="B96" r:id="rId72" location="item1797" xr:uid="{37A64661-BAD9-4684-845C-9B962772E0DB}"/>
    <hyperlink ref="B97" r:id="rId73" location="item1798" xr:uid="{F108D3E2-71CD-4732-95E5-3F759396E127}"/>
    <hyperlink ref="B98" r:id="rId74" location="item1799" xr:uid="{70F3709F-5239-4D0D-9F11-8BEEA87C1C55}"/>
    <hyperlink ref="B99" r:id="rId75" location="item1800" xr:uid="{3A54EBEC-358C-4F76-AFBE-6BABDAE2FF58}"/>
    <hyperlink ref="B100" r:id="rId76" location="item1801" xr:uid="{4941D092-75D7-4A11-AF6F-D5DB94822817}"/>
    <hyperlink ref="B101" r:id="rId77" location="item1802" xr:uid="{C30638A1-A1DF-4754-B453-33B589E9A13E}"/>
    <hyperlink ref="B102" r:id="rId78" location="item1803" xr:uid="{811C96D3-92F9-4564-8588-44532B90FC1C}"/>
    <hyperlink ref="B103" r:id="rId79" location="item1804" xr:uid="{0B8B51FF-B7F7-44F6-8D5A-5E27EECDE46B}"/>
    <hyperlink ref="B104" r:id="rId80" location="item1805" xr:uid="{BD86EE91-2026-4FE2-A511-0C9445A2455C}"/>
    <hyperlink ref="B105" r:id="rId81" location="item1806" xr:uid="{95EED212-6B02-4110-9A16-40AC34E73E36}"/>
    <hyperlink ref="B106" r:id="rId82" location="item1807" xr:uid="{EA408B5D-E9EE-4E95-A792-5D45DE87289B}"/>
    <hyperlink ref="B107" r:id="rId83" location="item1808" xr:uid="{DFA7A0E6-7FDC-424B-BB43-86CBE0E98619}"/>
    <hyperlink ref="B108" r:id="rId84" location="item1809" xr:uid="{56D9157E-E470-4411-80CA-DA4DB8D096C3}"/>
    <hyperlink ref="B109" r:id="rId85" location="item1861" xr:uid="{AC8F9D5E-16F3-44AE-85DC-1861A15ECD87}"/>
    <hyperlink ref="B110" r:id="rId86" location="item1862" xr:uid="{94CC9754-6599-4BFF-B62B-5703D279EF81}"/>
    <hyperlink ref="B111" r:id="rId87" location="item1863" xr:uid="{C82116F4-8859-48B9-AC76-E5E3F6C74940}"/>
    <hyperlink ref="B112" r:id="rId88" location="item2054" xr:uid="{225589FA-AD73-4D26-8EEE-8EF571A60EDB}"/>
    <hyperlink ref="B113" r:id="rId89" location="item2017" xr:uid="{069C1855-A083-42E5-9470-5EAEFDD6BAD9}"/>
    <hyperlink ref="B114" r:id="rId90" location="item1864" xr:uid="{F11529CD-C0FD-416F-AE90-E2468A644A3C}"/>
    <hyperlink ref="B116" r:id="rId91" location="item2225" xr:uid="{39A08153-7E91-4628-878E-6D97CA497C78}"/>
    <hyperlink ref="B117" r:id="rId92" location="item2226" xr:uid="{6C8DF6A6-505C-47E0-9B2F-B2064F4619C3}"/>
    <hyperlink ref="B118" r:id="rId93" location="item2228" xr:uid="{93DCFCB9-1A51-46B6-B56D-61594162364C}"/>
    <hyperlink ref="B119" r:id="rId94" location="item2229" xr:uid="{B6F4518D-DFF8-449B-919A-BA65D7F15105}"/>
    <hyperlink ref="B122" r:id="rId95" location="item2227" xr:uid="{8CF40C03-4822-4B3E-8A6E-29BC2F46205D}"/>
    <hyperlink ref="B123" r:id="rId96" location="item2230" xr:uid="{EDD678A4-3837-4CED-A276-E142C74AFCA7}"/>
    <hyperlink ref="B125" r:id="rId97" location="item2231" xr:uid="{C4BB9F21-24E2-4EB7-84F0-A478B4F1A9CD}"/>
    <hyperlink ref="B126" r:id="rId98" location="item2232" xr:uid="{869636D6-1026-48A6-B573-6C8DE93B150B}"/>
    <hyperlink ref="B127" r:id="rId99" location="item2233" xr:uid="{6357B5F9-A443-4C27-8D03-67FDC9297F11}"/>
    <hyperlink ref="B128" r:id="rId100" location="item2268" xr:uid="{21E61E87-9C2C-43DE-8557-BDD97DE28517}"/>
    <hyperlink ref="B129" r:id="rId101" location="item2270" xr:uid="{D469AC4F-674F-4361-A480-17CABFA65991}"/>
    <hyperlink ref="B130" r:id="rId102" location="item2269" xr:uid="{0A9DB213-A783-4F3B-B96F-5EC1A71BDB13}"/>
    <hyperlink ref="B131" r:id="rId103" location="item2271" xr:uid="{2AF585F1-7647-409C-B297-31B9B760FD93}"/>
    <hyperlink ref="B132" r:id="rId104" location="item2266" xr:uid="{E14DD57F-B737-48CA-993F-F74D727397B4}"/>
    <hyperlink ref="B133" r:id="rId105" location="item2267" xr:uid="{2C48927F-686C-4DDB-BE12-F2C0756C90E0}"/>
    <hyperlink ref="B134" r:id="rId106" location="item2264" xr:uid="{BC781B6F-91CF-4247-AB13-597641D79853}"/>
    <hyperlink ref="B135" r:id="rId107" location="item2265" xr:uid="{3812E4C5-1616-41B3-B552-000DC417A1BC}"/>
    <hyperlink ref="B136" r:id="rId108" location="item2262" xr:uid="{5F84F08E-CA3D-4828-AA46-5710FAA22F91}"/>
    <hyperlink ref="B137" r:id="rId109" location="item2263" xr:uid="{1B987245-D77A-4702-A4B6-2B63EBF6EA29}"/>
    <hyperlink ref="B138" r:id="rId110" location="item2272" xr:uid="{7DCBD0C7-9B9C-445D-A72E-C52090EBEDC2}"/>
    <hyperlink ref="B139" r:id="rId111" location="item2273" xr:uid="{DA50C66D-1113-49A6-A352-BFF8005C24BD}"/>
    <hyperlink ref="B140" r:id="rId112" location="item2234" xr:uid="{A39C1FFF-4162-4EDF-B945-6E77F6D57454}"/>
    <hyperlink ref="B141" r:id="rId113" location="item2235" xr:uid="{4CB76274-3CB9-4498-9F10-563DDFA0670D}"/>
    <hyperlink ref="B142" r:id="rId114" location="item2236" xr:uid="{BB4D7330-728F-4A77-9A3E-E54E4696EF9F}"/>
    <hyperlink ref="B143" r:id="rId115" location="item2237" xr:uid="{5315FBC6-93A8-4CC4-BB8D-12DEEA54D37E}"/>
    <hyperlink ref="B144" r:id="rId116" location="item2238" xr:uid="{CE316C11-000F-420D-A2B0-8EF58BA7078F}"/>
    <hyperlink ref="B145" r:id="rId117" location="item2239" xr:uid="{A3E2865A-9035-4AA6-8847-FFE38A69F7FC}"/>
    <hyperlink ref="B146" r:id="rId118" location="item2240" xr:uid="{DAD17F48-3F7B-4084-A882-4308DCA2B55D}"/>
    <hyperlink ref="B147" r:id="rId119" location="item2241" xr:uid="{33667813-4342-46EA-8761-92B83C0F1FD6}"/>
    <hyperlink ref="B148" r:id="rId120" location="item2242" xr:uid="{9C8BB31B-9684-4C05-82D1-B11458D2A4F4}"/>
    <hyperlink ref="B149" r:id="rId121" location="item2243" xr:uid="{EEEE140B-7773-4563-8B70-B45612654777}"/>
    <hyperlink ref="B150" r:id="rId122" location="item2244" xr:uid="{AE353CCD-45C9-416E-962E-7C57CC057AE3}"/>
    <hyperlink ref="B151" r:id="rId123" location="item2245" xr:uid="{8CF87ABF-B7D3-4CE4-8D83-54B1BF220C90}"/>
    <hyperlink ref="B152" r:id="rId124" location="item2246" xr:uid="{04975EB7-0DE9-4074-97C4-E30FDACDACEF}"/>
    <hyperlink ref="B153" r:id="rId125" location="item2247" xr:uid="{00B30D1E-9675-4B99-8795-A3B76987EA59}"/>
    <hyperlink ref="B154" r:id="rId126" location="item2248" xr:uid="{1678686E-0379-43C4-A93B-A0DA386297C4}"/>
    <hyperlink ref="B155" r:id="rId127" location="item2249" xr:uid="{6957C46F-C94A-486E-8FF7-5F8CF8655731}"/>
    <hyperlink ref="B158" r:id="rId128" location="item2251" xr:uid="{6A12AFCC-B73A-4FE3-9A3D-71F70BD8EF11}"/>
    <hyperlink ref="B159" r:id="rId129" location="item2250" xr:uid="{D4296606-1D38-4F1F-865A-CC0C4FF69F11}"/>
    <hyperlink ref="B160" r:id="rId130" location="item2253" xr:uid="{5C090904-2BAA-4FBF-8B0F-F429B2D08586}"/>
    <hyperlink ref="B161" r:id="rId131" location="item2252" xr:uid="{62EE18FB-5CC0-4A27-91E7-3ABDB3ED3E4D}"/>
    <hyperlink ref="B163" r:id="rId132" location="item2254" xr:uid="{1DCF1A56-D09F-4451-A4C1-A770F432A2E5}"/>
    <hyperlink ref="B164" r:id="rId133" location="item2256" xr:uid="{B313F52C-8815-46F4-8F69-62E300E23E18}"/>
    <hyperlink ref="B165" r:id="rId134" location="item2255" xr:uid="{999C845C-7D4A-491D-8AD7-126602A46D3B}"/>
    <hyperlink ref="B168" r:id="rId135" location="item2257" xr:uid="{4C7989A1-07E0-4511-B4F1-6AC465596FCE}"/>
    <hyperlink ref="B169" r:id="rId136" location="item2258" xr:uid="{03E23DC5-3FE9-4796-A00E-8E041DB95DFF}"/>
    <hyperlink ref="B170" r:id="rId137" location="item2259" xr:uid="{78FE6EC6-1571-4384-A103-A33468E8F9EF}"/>
    <hyperlink ref="B171" r:id="rId138" location="item2260" xr:uid="{82779064-6895-49F7-862B-2BB138D3A8DC}"/>
    <hyperlink ref="B172" r:id="rId139" location="item2261" xr:uid="{4445F8CD-A76F-4FDD-A9BF-A96FBAA0A534}"/>
    <hyperlink ref="B173" r:id="rId140" location="item2276" xr:uid="{8DF095CF-3690-42E5-BD9F-AF61E623FEBD}"/>
    <hyperlink ref="B174" r:id="rId141" location="item2277" xr:uid="{C2A95716-B633-461B-AFE2-F636808FEF7E}"/>
    <hyperlink ref="B175" r:id="rId142" location="item2278" xr:uid="{1CB4C892-E010-4124-9856-E8FFFA8E0DD0}"/>
    <hyperlink ref="B176" r:id="rId143" location="item2140" xr:uid="{F30AAC0E-ECF2-4FD1-85C9-3887899ACB86}"/>
    <hyperlink ref="B178" r:id="rId144" location="item2141" xr:uid="{78483EF4-C0DD-4378-B089-6AD9FB079E4D}"/>
    <hyperlink ref="B179" r:id="rId145" location="item2142" xr:uid="{9FE23113-8409-436E-B267-99394F9D0F23}"/>
    <hyperlink ref="B180" r:id="rId146" location="item2143" xr:uid="{9E3BB16B-018E-4E0B-B9BE-A132B4FB4C6E}"/>
    <hyperlink ref="B181" r:id="rId147" location="item2144" xr:uid="{66894CD9-AACA-4F4F-B894-40AD4A35E2E4}"/>
    <hyperlink ref="B182" r:id="rId148" location="item2146" xr:uid="{C3CD1797-4B31-40ED-A219-AD619331FA78}"/>
    <hyperlink ref="B184" r:id="rId149" location="item2145" xr:uid="{0F5E818A-DBEA-46F1-9C89-A771F88FFA4C}"/>
    <hyperlink ref="B189" r:id="rId150" location="item1793" xr:uid="{38D6CE48-6F36-44E2-9BB9-5DD760774BAB}"/>
    <hyperlink ref="B190" r:id="rId151" location="item2275" xr:uid="{7F473DB9-2E87-4ABE-BA34-DA56EE86FBF2}"/>
    <hyperlink ref="B191" r:id="rId152" location="item1751" xr:uid="{A0F3C910-7010-435B-8326-A000144A56C3}"/>
    <hyperlink ref="B192" r:id="rId153" location="item1752" xr:uid="{B340A758-1503-46A4-87BC-EBC37CAF2642}"/>
    <hyperlink ref="B194" r:id="rId154" location="item1753" xr:uid="{CC46DBE0-9B30-4B9D-9220-351E2CE8DF3F}"/>
    <hyperlink ref="B195" r:id="rId155" location="item2033" xr:uid="{0FFDECFA-ADAF-4D91-B941-DAE2390BEB56}"/>
    <hyperlink ref="B196" r:id="rId156" location="item1754" xr:uid="{5729280D-F7D6-49B4-9FA4-016BA4A03FC1}"/>
    <hyperlink ref="B197" r:id="rId157" location="item1756" xr:uid="{813C2334-3840-4561-9161-1F672918FB28}"/>
    <hyperlink ref="B198" r:id="rId158" location="item1757" xr:uid="{0CA701DF-699B-4D33-A9FF-D08CDA5D06B7}"/>
    <hyperlink ref="B199" r:id="rId159" location="item2034" xr:uid="{8F8640EF-FC10-4AB8-B196-B7A357DB3DB9}"/>
    <hyperlink ref="B200" r:id="rId160" location="item2038" xr:uid="{94ADFBCE-AC3E-480A-8BD5-B1760EA57B5A}"/>
    <hyperlink ref="B201" r:id="rId161" location="item1836" xr:uid="{F1C9B19A-0C85-480C-BDF2-B5A5CF40D319}"/>
    <hyperlink ref="B202" r:id="rId162" location="item1837" xr:uid="{FD120E8C-965C-4254-A28E-0D2DDB92670C}"/>
    <hyperlink ref="B203" r:id="rId163" location="item1758" xr:uid="{4D51E39B-6487-42E5-BC44-A491ECB780B9}"/>
    <hyperlink ref="B186" r:id="rId164" location="item2826" xr:uid="{64506D6E-44B2-4F47-8EF4-7FB475E362C0}"/>
    <hyperlink ref="B207" r:id="rId165" location="item1734" xr:uid="{1550D3F3-530A-4573-BC05-B96020F5760D}"/>
    <hyperlink ref="B208" r:id="rId166" location="item1736" xr:uid="{AE8D5DAE-B34F-43FA-A74C-D29194F4C7A8}"/>
    <hyperlink ref="B209" r:id="rId167" location="item1737" xr:uid="{C62510C9-ECED-45F4-ACAD-2C9E1DB358A3}"/>
    <hyperlink ref="B210" r:id="rId168" location="item1738" xr:uid="{9AEC5888-C26E-482E-9E20-3419930CF051}"/>
    <hyperlink ref="B211" r:id="rId169" location="item1739" xr:uid="{D3EDE90F-C31A-410D-ABFA-8E7E24F42CB1}"/>
    <hyperlink ref="B212" r:id="rId170" location="item1740" xr:uid="{80C7F50F-4590-48B1-AB39-798D3A61DF57}"/>
    <hyperlink ref="B213" r:id="rId171" location="item1741" xr:uid="{5B76640B-EC47-457A-92BE-51FEECCA36F2}"/>
    <hyperlink ref="B214" r:id="rId172" location="item1742" xr:uid="{0DCBA45F-1A08-4CF4-811E-590F6CD6DA6F}"/>
    <hyperlink ref="B215" r:id="rId173" location="item1743" xr:uid="{68C6A751-5E6C-4082-89BD-E5C665A3FE7B}"/>
    <hyperlink ref="B216" r:id="rId174" location="item1744" xr:uid="{512C17F1-BD78-4C40-9117-4A406CF75CA4}"/>
    <hyperlink ref="B217" r:id="rId175" location="item1745" xr:uid="{C2BEBFB3-A118-411B-91B0-642215BC4800}"/>
    <hyperlink ref="B218" r:id="rId176" location="item1746" xr:uid="{4628B856-BEC7-4467-B326-AA54C30F579A}"/>
    <hyperlink ref="B219" r:id="rId177" location="item1747" xr:uid="{E1644020-E7A4-4353-B971-DAA5B4DBE617}"/>
    <hyperlink ref="B220" r:id="rId178" location="item1748" xr:uid="{69B342E3-83E7-42CC-9F7D-13C18BD67062}"/>
    <hyperlink ref="B221" r:id="rId179" location="item1749" xr:uid="{CB9F2FDC-F64F-49B6-A660-614FF9B1D0B3}"/>
    <hyperlink ref="B222" r:id="rId180" location="item1750" xr:uid="{91089B4F-A856-4BA0-8092-D8E66B3476EB}"/>
    <hyperlink ref="B223" r:id="rId181" location="item1873" xr:uid="{FBFAEA0D-ADCB-4428-8650-EBEBA393D271}"/>
    <hyperlink ref="B224" r:id="rId182" location="item1838" xr:uid="{479304F7-7A45-4C69-9180-499FFCE847D7}"/>
    <hyperlink ref="B234" r:id="rId183" location="item1838" xr:uid="{138EE932-B5E5-44A7-8A66-71533827E62C}"/>
    <hyperlink ref="B225" r:id="rId184" location="item1839" xr:uid="{0A4F66B1-4994-4C2A-B9B1-5300E98529EB}"/>
    <hyperlink ref="B235" r:id="rId185" location="item1839" xr:uid="{FC9DA3F6-923D-4FB1-B7D0-A56C2010AD4B}"/>
    <hyperlink ref="B226" r:id="rId186" location="item1840" xr:uid="{6E1B67E4-27E8-4CA6-830E-41F4ED91AB19}"/>
    <hyperlink ref="B236" r:id="rId187" location="item1840" xr:uid="{92EACD03-A482-4C40-B6AF-9D77B0F675AD}"/>
    <hyperlink ref="B227" r:id="rId188" location="item1841" xr:uid="{D93AE54E-A867-46AB-8360-E7B28D2848D9}"/>
    <hyperlink ref="B237" r:id="rId189" location="item1841" xr:uid="{5AC3897C-06E5-4078-943E-7623EC87F4C0}"/>
    <hyperlink ref="B228" r:id="rId190" location="item1842" xr:uid="{F93CFA9C-55BE-48B0-82B5-660D9335E09F}"/>
    <hyperlink ref="B238" r:id="rId191" location="item1842" xr:uid="{8EADB9C9-9318-471B-99A0-99C9F9A7BDF1}"/>
    <hyperlink ref="B229" r:id="rId192" location="item1843" xr:uid="{D01B8D03-27BA-4D79-BB72-C8E595679DA7}"/>
    <hyperlink ref="B239" r:id="rId193" location="item1843" xr:uid="{D3E3F635-26A9-4163-A6E7-DCC4CA6B876D}"/>
    <hyperlink ref="B230" r:id="rId194" location="item1844" xr:uid="{7BC6E0D4-357C-42DA-9EA0-4B646D1D267C}"/>
    <hyperlink ref="B240" r:id="rId195" location="item1844" xr:uid="{B0BE8DAC-7DEC-413E-BB2D-D0DF67D43965}"/>
    <hyperlink ref="B231" r:id="rId196" location="item1845" xr:uid="{B941E59D-AF50-47B2-ACD0-40FF9B2AC5AC}"/>
    <hyperlink ref="B241" r:id="rId197" location="item1845" xr:uid="{231BC585-E550-49BA-9D5E-4F8BF03AEA1F}"/>
    <hyperlink ref="B232" r:id="rId198" location="item1846" xr:uid="{D921F7C4-AFAA-459C-A098-2D1F4E78F529}"/>
    <hyperlink ref="B233" r:id="rId199" location="item1847" xr:uid="{71D456BA-67F4-4709-A183-AD7503846836}"/>
    <hyperlink ref="B242" r:id="rId200" location="item1846" xr:uid="{89EC7FBB-E44F-4289-9FE1-C59E475ABAAE}"/>
    <hyperlink ref="B243" r:id="rId201" location="item1847" xr:uid="{8DE33A48-0B8D-4745-8D7D-B963DB5EDBCB}"/>
    <hyperlink ref="B244" r:id="rId202" location="item1848" xr:uid="{E0DBF1A6-22B8-4180-AEEB-8A558F9978E2}"/>
    <hyperlink ref="B255" r:id="rId203" location="item1849" xr:uid="{983FE6C2-A9E0-4B2A-A106-F8F971FFCDDC}"/>
    <hyperlink ref="B258" r:id="rId204" location="item1851" xr:uid="{D804D542-870C-4D50-AE46-00FCD0926299}"/>
    <hyperlink ref="B261" r:id="rId205" location="item1852" xr:uid="{5507533D-DA3E-4673-8EB3-D00680F126C6}"/>
    <hyperlink ref="B264" r:id="rId206" location="item2050" xr:uid="{461D9DF1-97EC-4905-8F89-90C57678C005}"/>
    <hyperlink ref="B265" r:id="rId207" location="item2051" xr:uid="{DCFCCE67-E372-48D4-95B4-5EFBF793657D}"/>
    <hyperlink ref="B266" r:id="rId208" location="item1853" xr:uid="{EF920A56-7AA8-4B84-A227-F5D90F8C9266}"/>
    <hyperlink ref="B269" r:id="rId209" location="item1857" xr:uid="{7F32739F-42D2-4C32-B312-B6F12F621B21}"/>
    <hyperlink ref="B270" r:id="rId210" location="item1856" xr:uid="{00FC9DFD-B518-44FE-B043-5969784DB62F}"/>
    <hyperlink ref="B272" r:id="rId211" location="item1860" xr:uid="{5AB0AEC2-F747-416A-A9F9-17ED3F80FAD2}"/>
    <hyperlink ref="B282" r:id="rId212" location="item1832" xr:uid="{1A54D414-21F7-4DAB-8DF5-DE3110A695C7}"/>
    <hyperlink ref="B283" r:id="rId213" location="item2053" xr:uid="{C14E80C1-2309-4A28-83F7-A1298EE4812E}"/>
    <hyperlink ref="B284" r:id="rId214" location="item1833" xr:uid="{CDA21CB0-9FCD-440B-B5AA-906B4691A979}"/>
    <hyperlink ref="B285" r:id="rId215" location="item1834" xr:uid="{629BBFE4-C201-4584-AF3D-53BD2A6CE45C}"/>
    <hyperlink ref="B286" r:id="rId216" location="item1835" xr:uid="{0F484DC9-EE60-462C-BA75-60AFF0486017}"/>
    <hyperlink ref="B287" r:id="rId217" location="item2016" xr:uid="{19FB527B-AAFC-40BE-9485-D52B3EDA9087}"/>
    <hyperlink ref="B289" r:id="rId218" location="item2357" xr:uid="{A47479A0-8BB8-477B-A194-4B0E0FD5B49B}"/>
    <hyperlink ref="B273" r:id="rId219" location="item2818" xr:uid="{0CAAF084-EEBC-4894-BA00-42E233FFCF18}"/>
    <hyperlink ref="B274" r:id="rId220" location="item1822" xr:uid="{4631BD3B-D1BE-4A76-9C4D-627D674A3BEA}"/>
    <hyperlink ref="B275" r:id="rId221" location="item1824" xr:uid="{9900EA47-0B4D-448C-A42E-F62A424972C6}"/>
    <hyperlink ref="B276" r:id="rId222" location="item1825" xr:uid="{65B59094-E08B-44B4-BC57-73F70FAA57D2}"/>
    <hyperlink ref="B277" r:id="rId223" location="item1826" xr:uid="{D3D60231-2D87-4AA5-A3E4-827F4F4D3193}"/>
    <hyperlink ref="B278" r:id="rId224" location="item1827" xr:uid="{5E3D03BC-94A1-4061-A777-F2B3E1A0A88B}"/>
    <hyperlink ref="B279" r:id="rId225" location="item1828" xr:uid="{E0CC93FC-7EB8-4B3C-AF59-0BE1BF31C05D}"/>
    <hyperlink ref="B280" r:id="rId226" location="item1829" xr:uid="{8021981A-DBBB-4DE3-9F89-329F3EE9A006}"/>
    <hyperlink ref="B281" r:id="rId227" location="item1830" xr:uid="{150A679D-9749-4327-8CDB-32C4E6D99868}"/>
    <hyperlink ref="B291" r:id="rId228" location="item1810" xr:uid="{4D6331CB-C9B1-4A8A-A162-032B7A2856A2}"/>
    <hyperlink ref="B292" r:id="rId229" location="item1811" xr:uid="{8ECF746A-36D0-4C5D-93D8-598B6776ACD6}"/>
    <hyperlink ref="B293" r:id="rId230" location="item1812" xr:uid="{751919C4-7CCC-4D5C-9256-06207A48BA9B}"/>
    <hyperlink ref="B294" r:id="rId231" location="item1813" xr:uid="{562135F1-63A2-4519-9F7E-DC8AF36C0422}"/>
    <hyperlink ref="B295" r:id="rId232" location="item1814" xr:uid="{3555B11B-F33D-49A1-87D8-E4DD89FFF152}"/>
    <hyperlink ref="B296" r:id="rId233" location="item1815" xr:uid="{4F03FEDC-24A2-4829-8161-500CABA5279B}"/>
    <hyperlink ref="B297" r:id="rId234" location="item1816" xr:uid="{B19BF17E-C661-47FF-866B-6A7698F6BA01}"/>
    <hyperlink ref="B298" r:id="rId235" location="item1817" xr:uid="{B8FC5622-73C9-4D30-8CC7-5826EDF6FBCF}"/>
    <hyperlink ref="B299" r:id="rId236" location="item1992" xr:uid="{C545C0FA-64B2-44FE-919E-288E4647FEE9}"/>
    <hyperlink ref="B300" r:id="rId237" location="item1993" xr:uid="{EA364DF6-34B3-426A-B9E0-A0DF8020F10E}"/>
    <hyperlink ref="B301" r:id="rId238" location="item1994" xr:uid="{095C934D-0974-44C0-AD9F-BF2A9174E7D6}"/>
    <hyperlink ref="B302" r:id="rId239" location="item1995" xr:uid="{90569A9A-8D66-4223-9709-F6AD98747227}"/>
    <hyperlink ref="B303" r:id="rId240" location="item1996" xr:uid="{874A9E6E-6FE3-46AD-804E-9E35AB6FD49E}"/>
    <hyperlink ref="B304" r:id="rId241" location="item1997" xr:uid="{A399C0E1-B1B8-46D5-B362-A80F7E9E21FA}"/>
    <hyperlink ref="B305" r:id="rId242" location="item1998" xr:uid="{FF6D4FB1-CF9C-4ACE-8B85-B5AA13E9B952}"/>
    <hyperlink ref="B306" r:id="rId243" location="item1999" xr:uid="{B53D6A56-D746-475D-8232-41BF08B5FA94}"/>
    <hyperlink ref="B307" r:id="rId244" location="item2055" xr:uid="{8954C86A-0693-4324-BBAE-D8CC70325E59}"/>
    <hyperlink ref="B308" r:id="rId245" location="item2056" xr:uid="{F4201052-18A7-4F16-93F5-4E174464D1C3}"/>
    <hyperlink ref="B309" r:id="rId246" location="item2057" xr:uid="{5BFA98FF-E9C1-4148-9255-73DCE8D36461}"/>
    <hyperlink ref="B310" r:id="rId247" location="item2058" xr:uid="{D781BF6C-186B-40BF-A98B-DA28960DE3D0}"/>
    <hyperlink ref="B311" r:id="rId248" location="item2059" xr:uid="{FC9F0544-EDD2-44C1-AD2E-CFC77FB77576}"/>
    <hyperlink ref="B312" r:id="rId249" location="item2060" xr:uid="{B9F30D81-CB35-456C-9E1F-32EE77D7B051}"/>
    <hyperlink ref="B313" r:id="rId250" location="item1796" xr:uid="{BE54B8B5-EAE0-4A49-982A-F86BEF45FA23}"/>
    <hyperlink ref="B314" r:id="rId251" location="item1797" xr:uid="{F15CB5E2-BFAA-42E8-931B-FA39CCEE021D}"/>
    <hyperlink ref="B315" r:id="rId252" location="item1798" xr:uid="{C6A4B88D-0ECD-4F0E-95B7-E0F7E079EE9F}"/>
    <hyperlink ref="B316" r:id="rId253" location="item1799" xr:uid="{AB61E94B-6268-4741-9AAC-0ADAA9F4AB20}"/>
    <hyperlink ref="B317" r:id="rId254" location="item1800" xr:uid="{EFB6F09E-6848-45C2-AC1F-15A355124241}"/>
    <hyperlink ref="B318" r:id="rId255" location="item1801" xr:uid="{49FEBF8F-3A64-4630-9F77-D3FEB8D58E18}"/>
    <hyperlink ref="B319" r:id="rId256" location="item1802" xr:uid="{8DEA4A65-5042-45AA-BEA1-E7C83A4DBC21}"/>
    <hyperlink ref="B320" r:id="rId257" location="item1803" xr:uid="{160FA536-C359-4638-B7FF-6638B83FEFDE}"/>
    <hyperlink ref="B321" r:id="rId258" location="item1804" xr:uid="{3CAA66B9-18C6-45D9-9B2B-5165C98EB480}"/>
    <hyperlink ref="B322" r:id="rId259" location="item1805" xr:uid="{5795BADE-1341-40A7-AF4D-8152AA73308C}"/>
    <hyperlink ref="B323" r:id="rId260" location="item1806" xr:uid="{E2C15309-535F-40E7-A810-FE8773EE2330}"/>
    <hyperlink ref="B324" r:id="rId261" location="item1807" xr:uid="{2D1732D5-31A8-4235-8DF2-ACF3FF95A348}"/>
    <hyperlink ref="B325" r:id="rId262" location="item1808" xr:uid="{811A105C-A79A-47DE-87AE-D84DF01FC5CB}"/>
    <hyperlink ref="B326" r:id="rId263" location="item1809" xr:uid="{2F3D00AE-7FF7-4E40-8E90-C7771218F562}"/>
    <hyperlink ref="B350" r:id="rId264" location="item1875" xr:uid="{C073B51D-3667-4166-9722-1BAF7DC1CF86}"/>
    <hyperlink ref="B369" r:id="rId265" location="item1875" xr:uid="{D1C981AD-82E6-48E6-80F0-F8CF9339B9FC}"/>
    <hyperlink ref="B370" r:id="rId266" location="item1875" xr:uid="{79DE5CBA-0FA1-4846-838E-4415512D6D46}"/>
    <hyperlink ref="B339" r:id="rId267" location="item1865" xr:uid="{6D8D8A2E-6149-41F8-933B-D499DC1BB37D}"/>
    <hyperlink ref="B371" r:id="rId268" location="item1865" xr:uid="{1CB5F606-42D8-46CA-AD86-AD63652DCE8F}"/>
    <hyperlink ref="B382" r:id="rId269" location="item1875" xr:uid="{84885CA3-C6E0-4C80-B1C7-9CEDEDD5F384}"/>
    <hyperlink ref="B368" r:id="rId270" location="item1865" xr:uid="{B0C25883-FFE8-43E6-981A-256B00256DB9}"/>
    <hyperlink ref="B400" r:id="rId271" location="item1865" xr:uid="{642ED3CE-FDD1-4EC0-8E37-90A8C01AE8C3}"/>
    <hyperlink ref="B401" r:id="rId272" location="item1875" xr:uid="{1F7C0DED-22BE-4EBE-9CAA-11967B099A11}"/>
    <hyperlink ref="B402" r:id="rId273" location="item1874" xr:uid="{9D9003AB-AF97-458C-97F4-BDC98C445353}"/>
    <hyperlink ref="B431" r:id="rId274" location="item1874" xr:uid="{EDDB0CBF-A53E-444C-8CDF-BCB13E8AEC06}"/>
    <hyperlink ref="B413" r:id="rId275" location="item1876" xr:uid="{B9F3150E-CDC2-42A9-87EF-09D4465BE083}"/>
    <hyperlink ref="B432" r:id="rId276" location="item1876" xr:uid="{1DF4BC2B-1B5B-415B-B1C3-8D31B0AF1BDC}"/>
    <hyperlink ref="B433" r:id="rId277" location="item1876" xr:uid="{C15AF858-7B7D-4471-B80F-A327A6CE38E8}"/>
    <hyperlink ref="B464" r:id="rId278" location="item1876" xr:uid="{66DC9155-AF5B-44C3-BEE4-0FDA06FCC9BC}"/>
    <hyperlink ref="B445" r:id="rId279" location="item1876" xr:uid="{5B007973-4966-4940-9B34-FBEE5122E182}"/>
    <hyperlink ref="B434" r:id="rId280" location="item1874" xr:uid="{F2C6C0AD-02EF-453F-A4AD-C4856AE419DE}"/>
    <hyperlink ref="B463" r:id="rId281" location="item1874" xr:uid="{6CACE80D-D8DB-4B1E-9661-1424B71DFEBA}"/>
    <hyperlink ref="B340:B349" r:id="rId282" location="item1865" display="www" xr:uid="{D8C59416-9AEB-423A-BE82-3B73A5A39B2E}"/>
    <hyperlink ref="B372:B381" r:id="rId283" location="item1865" display="www" xr:uid="{E1DFF91F-6152-4D55-9E67-903E7980C7DC}"/>
    <hyperlink ref="B383:B399" r:id="rId284" location="item1875" display="www" xr:uid="{69D5B70E-9943-4B51-82D1-8E51EF116643}"/>
    <hyperlink ref="B403:B412" r:id="rId285" location="item1874" display="www" xr:uid="{5CB53904-831C-44CE-8D91-E3D0EC2FBCA2}"/>
    <hyperlink ref="B414:B430" r:id="rId286" location="item1876" display="www" xr:uid="{5F15D306-1070-49E7-9623-7DFDD2F7C2FD}"/>
    <hyperlink ref="B435:B444" r:id="rId287" location="item1874" display="www" xr:uid="{E525E153-24E5-45C0-B0B1-E2373FD119BB}"/>
    <hyperlink ref="B446:B462" r:id="rId288" location="item1876" display="www" xr:uid="{B39E9365-D13F-42CE-B4F4-AD1DB4943076}"/>
    <hyperlink ref="B465" r:id="rId289" location="item1863" xr:uid="{654302CD-81F8-4353-9946-D1BE5EEF30DD}"/>
    <hyperlink ref="B466" r:id="rId290" location="item2054" xr:uid="{D2206569-9D7D-4538-BA87-04E74AC85B2C}"/>
    <hyperlink ref="B467" r:id="rId291" location="item1864" xr:uid="{354F6523-9FA6-4D94-9376-621786C25347}"/>
    <hyperlink ref="B468" r:id="rId292" location="item2234" xr:uid="{F5E1CA63-1594-4CE6-B134-1267C1699725}"/>
    <hyperlink ref="B469" r:id="rId293" location="item2235" xr:uid="{7E7A9D8A-574C-4B87-8429-CCA7CA445A85}"/>
    <hyperlink ref="B470" r:id="rId294" location="item2237" xr:uid="{0E81C42B-F66E-4B63-8940-042E9551D7E8}"/>
    <hyperlink ref="B471" r:id="rId295" location="item2250" xr:uid="{EE898715-3576-4311-8D21-8BEBC42B45C6}"/>
    <hyperlink ref="B472" r:id="rId296" location="item2254" xr:uid="{2E7CD025-5E02-4678-A36C-ACFB214BAA58}"/>
    <hyperlink ref="B473" r:id="rId297" location="item2256" xr:uid="{BA97D4C7-669B-4942-9EE9-C7810F427B7D}"/>
    <hyperlink ref="B256" r:id="rId298" location="item1849" xr:uid="{75BE5363-F9D4-48BB-87D4-E66C55273505}"/>
    <hyperlink ref="B257" r:id="rId299" location="item1849" xr:uid="{75196D27-F0F3-4F37-B2CD-59AF219B396F}"/>
    <hyperlink ref="B259" r:id="rId300" location="item1851" xr:uid="{07FE8C4B-4CCB-4103-9A26-C49D55BAE064}"/>
    <hyperlink ref="B260" r:id="rId301" location="item1851" xr:uid="{E2F8D16D-D299-4AD5-94A4-08ABF77DB845}"/>
    <hyperlink ref="B262" r:id="rId302" location="item1852" xr:uid="{428ACB7C-38C8-4897-AD04-6D26F991487E}"/>
    <hyperlink ref="B263" r:id="rId303" location="item1852" xr:uid="{62DA6D1B-43B9-406B-8E72-249544EC24EC}"/>
    <hyperlink ref="B267" r:id="rId304" location="item1853" xr:uid="{F76AB8D7-EE2E-4C12-8FAE-B99C22735480}"/>
    <hyperlink ref="B268" r:id="rId305" location="item1853" xr:uid="{65C9C9AF-EB5C-42AE-966F-5EEE172D1863}"/>
    <hyperlink ref="B271" r:id="rId306" location="item1856" xr:uid="{2DD03A07-01E3-4628-8E52-E026871D9B2F}"/>
    <hyperlink ref="B290" r:id="rId307" location="2358-1" xr:uid="{1124183A-F26F-4B9F-ABEA-3265F24DC703}"/>
    <hyperlink ref="B245" r:id="rId308" location="item1838" xr:uid="{C3B59C64-EF2B-4C11-81D1-FF90EC8605AC}"/>
    <hyperlink ref="B246" r:id="rId309" location="item1839" xr:uid="{F6A52206-22AF-4DC6-B37C-E54254EC8A77}"/>
    <hyperlink ref="B247" r:id="rId310" location="item1840" xr:uid="{73398D9D-5EF7-45DA-B155-064891F5FF89}"/>
    <hyperlink ref="B248" r:id="rId311" location="item1841" xr:uid="{8BBDA611-E93C-43CE-910B-8725CFB52A82}"/>
    <hyperlink ref="B249" r:id="rId312" location="item1842" xr:uid="{7B491E80-48A4-45A3-893A-73DD07B9AB29}"/>
    <hyperlink ref="B250" r:id="rId313" location="item1843" xr:uid="{8D00F56F-31F8-4FF9-A31F-0E46CA3973AB}"/>
    <hyperlink ref="B251" r:id="rId314" location="item1844" xr:uid="{A685DA80-620C-4612-9151-5F99D80B9A3A}"/>
    <hyperlink ref="B252" r:id="rId315" location="item1845" xr:uid="{0E0B5126-A03F-41C5-8D9C-869EC56FC4AA}"/>
    <hyperlink ref="B253" r:id="rId316" location="item1846" xr:uid="{EDF75B42-855B-42BC-B34D-DE8A6D829EC7}"/>
    <hyperlink ref="B254" r:id="rId317" location="item1847" xr:uid="{F85840F7-BC56-44F7-A5B7-CE8E2B11E3C3}"/>
    <hyperlink ref="B327:B330" r:id="rId318" location="item1875" display="www" xr:uid="{986E548A-ADBC-46C3-B07A-5F6B4E0C8428}"/>
    <hyperlink ref="B331:B338" r:id="rId319" location="item1876" display="www" xr:uid="{477AAA73-CA5C-4237-81D3-71A61DE434A1}"/>
    <hyperlink ref="B514" r:id="rId320" location="item1838" xr:uid="{4CF7AC20-11BF-44C9-B245-67A12C0DDC0C}"/>
    <hyperlink ref="B515" r:id="rId321" location="item1839" xr:uid="{C29B3011-A36B-44FB-9A5D-14509E5EB519}"/>
    <hyperlink ref="B516" r:id="rId322" location="item1840" xr:uid="{8A9BE1D5-FD19-4290-908E-46D5C0FFE098}"/>
    <hyperlink ref="B517" r:id="rId323" location="item1841" xr:uid="{30DF3361-A5D5-47F5-8D8F-98709214EB10}"/>
    <hyperlink ref="B518" r:id="rId324" location="item1842" xr:uid="{82D26DC6-2490-401E-AAB6-35B6A4699E96}"/>
    <hyperlink ref="B519" r:id="rId325" location="item1843" xr:uid="{35C8E4F3-36E8-4161-9BB6-1A9EFA4A9167}"/>
    <hyperlink ref="B520" r:id="rId326" location="item1844" xr:uid="{1632D230-6AB3-40EC-A36F-5E704DD57896}"/>
    <hyperlink ref="B521" r:id="rId327" location="item1845" xr:uid="{24C15607-0288-4253-8540-0B08593F3C91}"/>
    <hyperlink ref="B522" r:id="rId328" location="item1846" xr:uid="{FB5E4C03-77B2-4E41-B863-94028AADAF46}"/>
    <hyperlink ref="B523" r:id="rId329" location="item1847" xr:uid="{04728F78-069A-4301-87FB-0CD4D2AE0788}"/>
    <hyperlink ref="B524" r:id="rId330" location="item1848" xr:uid="{82D97511-05C4-4BF9-B0F8-D7460801C76A}"/>
    <hyperlink ref="B497" r:id="rId331" location="item1734" xr:uid="{9CF9604D-1B39-449A-85B2-11F77D0733CF}"/>
    <hyperlink ref="B498" r:id="rId332" location="item1736" xr:uid="{B8815872-1828-48A0-A970-47EC0E2DA8BD}"/>
    <hyperlink ref="B499" r:id="rId333" location="item1737" xr:uid="{E060600B-64CC-4D2D-A265-CFD03AEF346D}"/>
    <hyperlink ref="B500" r:id="rId334" location="item1738" xr:uid="{982F26BA-CD6D-4773-972A-EB9B33BC1C88}"/>
    <hyperlink ref="B501" r:id="rId335" location="item1739" xr:uid="{603BDFA9-0C5A-4ABE-90C1-0458902C098E}"/>
    <hyperlink ref="B502" r:id="rId336" location="item1740" xr:uid="{96515C35-047C-4ECF-BAF6-1D2B8FBE01DF}"/>
    <hyperlink ref="B503" r:id="rId337" location="item1741" xr:uid="{D84D087A-06CC-42C4-8648-E821DDFAEA9C}"/>
    <hyperlink ref="B504" r:id="rId338" location="item1742" xr:uid="{097B6FD0-AA42-4AC4-B2D5-ACE06273E729}"/>
    <hyperlink ref="B505" r:id="rId339" location="item1743" xr:uid="{7D6F1FEA-BAF9-4BF4-9CAB-B7DC4422535E}"/>
    <hyperlink ref="B506" r:id="rId340" location="item1744" xr:uid="{63660952-5E05-4451-834E-E5EC30E666DD}"/>
    <hyperlink ref="B507" r:id="rId341" location="item1745" xr:uid="{D90BF326-127F-4440-9ABA-4CAACFD484E0}"/>
    <hyperlink ref="B508" r:id="rId342" location="item1746" xr:uid="{DD22ABEF-1CAE-4D32-8767-E4080401A3CF}"/>
    <hyperlink ref="B509" r:id="rId343" location="item1747" xr:uid="{F0200AEA-3F5A-464A-A78B-3D254A208BAD}"/>
    <hyperlink ref="B510" r:id="rId344" location="item1748" xr:uid="{05BB34AD-9DA3-4D79-A346-3012CB3D9051}"/>
    <hyperlink ref="B511" r:id="rId345" location="item1749" xr:uid="{A46B1130-1F1B-4419-8586-8B5A01E79CFC}"/>
    <hyperlink ref="B512" r:id="rId346" location="item1750" xr:uid="{8F17D3EA-AB0B-4427-B2FE-50E2C0216290}"/>
    <hyperlink ref="B513" r:id="rId347" location="item1873" xr:uid="{5401D021-E6A7-402D-9A2B-5A304B97EEA6}"/>
    <hyperlink ref="B528" r:id="rId348" location="item2050" xr:uid="{F6BF1F77-EF9D-46EF-87EE-C43BF9AC0D69}"/>
    <hyperlink ref="B530" r:id="rId349" location="item1853" xr:uid="{1F8689A7-F147-4CA2-A259-093A23566895}"/>
    <hyperlink ref="B525" r:id="rId350" location="item1849" xr:uid="{7E7372B9-9E99-4FDD-B1C5-774C08447CD5}"/>
    <hyperlink ref="B526" r:id="rId351" location="item1851" xr:uid="{3B0A5531-9392-412D-B3B0-036D870B5B31}"/>
    <hyperlink ref="B527" r:id="rId352" location="item1852" xr:uid="{F31FB123-B29F-4CC1-BDA9-4346DE2A8C14}"/>
    <hyperlink ref="B529" r:id="rId353" location="item2051" xr:uid="{3DC01E36-ACFE-4081-8F29-7B22F7C6CEB4}"/>
    <hyperlink ref="B531" r:id="rId354" location="item1857" xr:uid="{32DFF49A-10CB-4C65-B321-C01AF5688D52}"/>
    <hyperlink ref="B532" r:id="rId355" location="item1856" xr:uid="{DCB516B5-36CE-46DA-BAB5-8D32CD1341BC}"/>
    <hyperlink ref="B533" r:id="rId356" location="item2818" xr:uid="{D29C786B-7EB5-4635-B638-97690719F921}"/>
    <hyperlink ref="B534" r:id="rId357" location="item1822" xr:uid="{8E398366-E4F2-46B9-B32C-DD9749DFB354}"/>
    <hyperlink ref="B535" r:id="rId358" location="item1823" xr:uid="{3D719AD8-8F5D-4C3E-9BAC-39EF07C88F66}"/>
    <hyperlink ref="B536" r:id="rId359" location="item1824" xr:uid="{B20D5D8C-2D61-40BA-9174-C6DC3DE22883}"/>
    <hyperlink ref="B537" r:id="rId360" location="item1825" xr:uid="{43EBBC9B-2A3F-493C-A623-14F4C812358B}"/>
    <hyperlink ref="B538" r:id="rId361" location="item1826" xr:uid="{D8565A1F-7202-4D5D-A9AA-5AC9C0B15F08}"/>
    <hyperlink ref="B539" r:id="rId362" location="item1827" xr:uid="{BC6D633C-1775-48CB-ABCE-62387BA7058A}"/>
    <hyperlink ref="B540" r:id="rId363" location="item1828" xr:uid="{FD2C4120-3296-4484-B866-1FCD50DE0947}"/>
    <hyperlink ref="B541" r:id="rId364" location="item1829" xr:uid="{BB6B82FF-3BB4-4497-9B57-E022E2C78331}"/>
    <hyperlink ref="B542" r:id="rId365" location="item1830" xr:uid="{416BD1B4-CBFA-4D68-A98F-FA3A9AA3B506}"/>
    <hyperlink ref="B543" r:id="rId366" location="item1832" xr:uid="{E07DE675-288A-4845-91B5-7F7AE281D397}"/>
    <hyperlink ref="B544" r:id="rId367" location="item2053" xr:uid="{336C41D4-C12B-4CFA-B24B-F386323241AB}"/>
    <hyperlink ref="B545" r:id="rId368" location="item1833" xr:uid="{7BEEA635-551B-4955-B90C-2B6CC596CD23}"/>
    <hyperlink ref="B546" r:id="rId369" location="item1834" xr:uid="{204DD2A6-FAB8-41E5-84AC-4EA325EFDB75}"/>
    <hyperlink ref="B547" r:id="rId370" location="item1835" xr:uid="{B64DAD08-CE88-4883-9436-F185E39A13A3}"/>
    <hyperlink ref="B548" r:id="rId371" location="item2016" xr:uid="{3EE4CF1C-FBBE-48EE-A711-892B9C46E979}"/>
    <hyperlink ref="B550" r:id="rId372" location="item2357" xr:uid="{97CAC38C-B968-4868-AD13-D04F104490C6}"/>
    <hyperlink ref="B552" r:id="rId373" location="item1810" xr:uid="{64AF67E1-B3DE-427F-84AE-9FC87DC409BB}"/>
    <hyperlink ref="B553" r:id="rId374" location="item1811" xr:uid="{71BDA7E6-5632-4E51-B5D8-31962F198C69}"/>
    <hyperlink ref="B554" r:id="rId375" location="item1812" xr:uid="{47CFB2ED-2C53-4C36-9566-73F8AFAE1EEF}"/>
    <hyperlink ref="B555" r:id="rId376" location="item1813" xr:uid="{C58277C0-1AAA-444C-A809-959591603317}"/>
    <hyperlink ref="B556" r:id="rId377" location="item1814" xr:uid="{E42EAA6D-64CA-4F09-8C35-04765916FA82}"/>
    <hyperlink ref="B557" r:id="rId378" location="item1815" xr:uid="{1871D06E-03AB-454D-A8BA-9E4F301BC229}"/>
    <hyperlink ref="B558" r:id="rId379" location="item1816" xr:uid="{C30CC0F3-842E-4460-B872-4A7C583155E9}"/>
    <hyperlink ref="B559" r:id="rId380" location="item1817" xr:uid="{A279EE10-963A-42B2-B5BA-8494542FE875}"/>
    <hyperlink ref="B560" r:id="rId381" location="item2055" xr:uid="{5607E20E-A2E2-45AD-88EA-FB22950C41CF}"/>
    <hyperlink ref="B561" r:id="rId382" location="item2056" xr:uid="{2381E94B-3C63-44AA-BEAF-AAC85C4026FC}"/>
    <hyperlink ref="B562" r:id="rId383" location="item2057" xr:uid="{4ACBDB3B-8578-4D0C-AD47-C6EC5DEAFF66}"/>
    <hyperlink ref="B563" r:id="rId384" location="item2058" xr:uid="{B1D18A9D-448C-4175-B674-9F838055AB2C}"/>
    <hyperlink ref="B564" r:id="rId385" location="item2059" xr:uid="{1EEA7FD1-1B94-4FAA-A193-8B9594E1F2CA}"/>
    <hyperlink ref="B565" r:id="rId386" location="item2060" xr:uid="{C09089AC-30AD-40BE-804F-002F8474FC7E}"/>
    <hyperlink ref="B566" r:id="rId387" location="item1796" xr:uid="{5BBD270C-6FF0-49EF-8156-503215133183}"/>
    <hyperlink ref="B567" r:id="rId388" location="item1797" xr:uid="{566791B3-AA3B-4AE1-BBB0-00DC35CA684A}"/>
    <hyperlink ref="B568" r:id="rId389" location="item1798" xr:uid="{2B9B61B9-6019-425B-8368-7E9DDF7CCDDE}"/>
    <hyperlink ref="B569" r:id="rId390" location="item1799" xr:uid="{877F7649-0754-42A6-B6DD-B386C961798A}"/>
    <hyperlink ref="B570" r:id="rId391" location="item1800" xr:uid="{B8545C46-9333-4706-8F48-2321749D4E2F}"/>
    <hyperlink ref="B571" r:id="rId392" location="item1801" xr:uid="{9A224C76-6B3A-4107-A52B-FA7B29CF6A96}"/>
    <hyperlink ref="B572" r:id="rId393" location="item1802" xr:uid="{75E1F540-1F56-44CA-9CCE-D6B7D6A0B2D9}"/>
    <hyperlink ref="B573" r:id="rId394" location="item1803" xr:uid="{9230C7F6-B8E4-4A72-9A86-CC23B8E69DAE}"/>
    <hyperlink ref="B574" r:id="rId395" location="item1804" xr:uid="{6973B3C7-28F1-4FF2-B97F-98BDD41ECC67}"/>
    <hyperlink ref="B575" r:id="rId396" location="item1805" xr:uid="{DB54F7B1-4049-4133-B7C5-F31B65FFD172}"/>
    <hyperlink ref="B576" r:id="rId397" location="item1806" xr:uid="{B1B7857B-0526-4D73-9994-584184BCD796}"/>
    <hyperlink ref="B577" r:id="rId398" location="item1807" xr:uid="{8792F710-7788-4E94-B62D-940FAC2BF95F}"/>
    <hyperlink ref="B578" r:id="rId399" location="item1808" xr:uid="{3EE49D84-9DF8-43B4-BC76-D4389C793496}"/>
    <hyperlink ref="B579" r:id="rId400" location="item1809" xr:uid="{A7572084-764D-43FD-9F7D-9AC923E858D6}"/>
    <hyperlink ref="B580" r:id="rId401" location="item1865" xr:uid="{55990964-144E-4033-B790-C405834D3B2E}"/>
    <hyperlink ref="B610" r:id="rId402" location="item1874" xr:uid="{5A36F635-C0D9-405C-A01E-165C532745F6}"/>
    <hyperlink ref="B591" r:id="rId403" location="item1875" xr:uid="{F26A9957-A29B-41AE-9BA3-762F62188F62}"/>
    <hyperlink ref="B581:B590" r:id="rId404" location="item1865" display="www" xr:uid="{0D47F67F-414C-4EF5-8082-83A97CD7B74A}"/>
    <hyperlink ref="B592:B609" r:id="rId405" location="item1875" display="www" xr:uid="{87EB5AA1-C421-4841-8733-0E9A7FA5660C}"/>
    <hyperlink ref="B611:B618" r:id="rId406" location="item1874" display="www" xr:uid="{C395391C-9892-4AA1-ADD5-DA536A394908}"/>
    <hyperlink ref="B620" r:id="rId407" location="item1874" xr:uid="{8C1C17B3-291B-4F11-8D26-F8D0D817C2A7}"/>
    <hyperlink ref="B619" r:id="rId408" location="item1874" xr:uid="{C5142E2C-8501-415A-906A-3521494676B8}"/>
    <hyperlink ref="B630" r:id="rId409" location="item1874" xr:uid="{04F180D8-E19C-4A8F-88E4-EA1D97B15296}"/>
    <hyperlink ref="B633" r:id="rId410" location="item1863" xr:uid="{A0CE01F0-B747-4355-9925-73E16266DB56}"/>
    <hyperlink ref="B634" r:id="rId411" location="item2054" xr:uid="{832135CA-9182-4284-9AA3-3C3E613B72BF}"/>
    <hyperlink ref="B635" r:id="rId412" location="item1864" xr:uid="{BB3188DB-B2E7-43E3-BD81-23AB13E8E455}"/>
    <hyperlink ref="B644" r:id="rId413" location="item2234" xr:uid="{AFEBA61A-2DF6-4B05-98F6-81893642271B}"/>
    <hyperlink ref="B645" r:id="rId414" location="item2235" xr:uid="{3D2C9FBE-C7CA-4103-8FED-AECA31C99775}"/>
    <hyperlink ref="B647" r:id="rId415" location="item2237" xr:uid="{8386935E-DC86-4985-B615-8C82529F36DB}"/>
    <hyperlink ref="B646" r:id="rId416" location="item2236" xr:uid="{5FA2EECB-62C2-49CE-A9FF-74BFCFCEE2A5}"/>
    <hyperlink ref="B661" r:id="rId417" location="item2250" xr:uid="{744B92FC-814B-4702-A0AC-6516E5CE0B4E}"/>
    <hyperlink ref="B664" r:id="rId418" location="item2254" xr:uid="{56727134-B515-46D1-9699-1A1CDAA6CE96}"/>
    <hyperlink ref="B665" r:id="rId419" location="item2256" xr:uid="{942E617C-002F-4409-A2EF-C48BDA1FA95B}"/>
    <hyperlink ref="B631" r:id="rId420" location="item1861" xr:uid="{24C39A02-E44F-4F6D-819E-B88F7CF17136}"/>
    <hyperlink ref="B632" r:id="rId421" location="item1862" xr:uid="{B775C3DD-767F-40E6-9162-693ACBF23712}"/>
    <hyperlink ref="B636" r:id="rId422" location="item2225" xr:uid="{532595DF-241E-4A1A-83E3-4E02D30C242D}"/>
    <hyperlink ref="B637" r:id="rId423" location="item2226" xr:uid="{1F212F1C-4BEA-4719-AA39-B32C37FDE3E2}"/>
    <hyperlink ref="B638" r:id="rId424" location="item2228" xr:uid="{7995995A-8B76-4A48-A4F0-F8C8253A3F30}"/>
    <hyperlink ref="B639" r:id="rId425" location="item2229" xr:uid="{E205250B-6406-4D32-AAA0-E6FA8295CCB1}"/>
    <hyperlink ref="B640" r:id="rId426" location="item2227" xr:uid="{3E8E0F2E-088E-4695-9531-2A7290BCAC42}"/>
    <hyperlink ref="B641" r:id="rId427" location="item2230" xr:uid="{FB6E576C-83CF-45A1-9D44-D584EFDAFEAD}"/>
    <hyperlink ref="B642" r:id="rId428" location="item2231" xr:uid="{64D78AEB-10CE-40A9-B150-ACA22ACEF78B}"/>
    <hyperlink ref="B643" r:id="rId429" location="item2232" xr:uid="{8AEEFFD1-1A7C-4CCB-B8A8-DC2835CF30AC}"/>
    <hyperlink ref="B648" r:id="rId430" location="item2238" xr:uid="{F6063792-3A38-4AA0-B3D1-D991DCD7BC94}"/>
    <hyperlink ref="B649" r:id="rId431" location="item2239" xr:uid="{F5837F34-4605-4DC4-8A95-B96A55597862}"/>
    <hyperlink ref="B650" r:id="rId432" location="item2240" xr:uid="{D5DB9943-9356-4647-8DEC-20ADD999CB5B}"/>
    <hyperlink ref="B651" r:id="rId433" location="item2241" xr:uid="{84940BEF-8E1C-4913-B6D4-9F6D4EA25B1D}"/>
    <hyperlink ref="B652" r:id="rId434" location="item2242" xr:uid="{92EE7D88-9A1A-443F-90FD-83F2CF39F025}"/>
    <hyperlink ref="B653" r:id="rId435" location="item2243" xr:uid="{C74ED724-78D8-4E2F-A2C5-726AE072CEEB}"/>
    <hyperlink ref="B654" r:id="rId436" location="item2244" xr:uid="{F79AB43F-028C-43F5-9F80-BF67DA8741B7}"/>
    <hyperlink ref="B655" r:id="rId437" location="item2245" xr:uid="{A7AF85F1-EE0B-4C34-886D-6C4A03FC2D90}"/>
    <hyperlink ref="B656" r:id="rId438" location="item2246" xr:uid="{DDEEEF15-6B3E-4B5F-93D8-DAC6CF67EB21}"/>
    <hyperlink ref="B657" r:id="rId439" location="item2247" xr:uid="{C503FEE6-FA8D-46FF-B1EC-53C79BDA1860}"/>
    <hyperlink ref="B658" r:id="rId440" location="item2248" xr:uid="{8371FF27-7FE0-418A-9452-2442D8BB8A1D}"/>
    <hyperlink ref="B659" r:id="rId441" location="item2249" xr:uid="{C25E8667-6E2C-4A96-A741-C7EEE7418A67}"/>
    <hyperlink ref="B660" r:id="rId442" location="item2251" xr:uid="{475936F0-7318-4633-9078-E286DA5AB8CB}"/>
    <hyperlink ref="B662" r:id="rId443" location="item2253" xr:uid="{280CD0D7-CA39-48D7-B9CA-C7B8C64FD855}"/>
    <hyperlink ref="B663" r:id="rId444" location="item2252" xr:uid="{7E71DF10-80FB-4B8B-A7BD-9958DCA91529}"/>
    <hyperlink ref="B666" r:id="rId445" location="item2255" xr:uid="{978A54E7-7467-4E5F-BEC8-F12573E7BA3D}"/>
    <hyperlink ref="B667" r:id="rId446" location="item2257" xr:uid="{9C004A71-A8F0-4234-B04A-289A2250AD9E}"/>
    <hyperlink ref="B668" r:id="rId447" location="item2258" xr:uid="{69C6A292-2170-4BE1-A4F9-E2034E710D3E}"/>
    <hyperlink ref="B669" r:id="rId448" location="item2259" xr:uid="{279D1D0D-5E68-4B89-965D-7D651EE654E1}"/>
    <hyperlink ref="B670" r:id="rId449" location="item2260" xr:uid="{161C00DC-0EB7-47A8-BB50-FBFABDDB1772}"/>
    <hyperlink ref="B671" r:id="rId450" location="item2261" xr:uid="{BAF4F51D-5385-4CE3-867D-A4343BAE4DA6}"/>
    <hyperlink ref="B675" r:id="rId451" location="item2144" xr:uid="{88A0ACA2-B751-4D7D-98B4-01280B6206F2}"/>
    <hyperlink ref="B676" r:id="rId452" location="item2140" xr:uid="{7826F3EF-BF14-4FD3-B1F2-19DD2CFB6B8C}"/>
    <hyperlink ref="B677" r:id="rId453" location="item2143" xr:uid="{C147A312-F35E-4EF3-9EB5-7BF0483FA163}"/>
    <hyperlink ref="B678" r:id="rId454" location="item2146" xr:uid="{E72F5CB2-7744-4D31-8AEF-BA2330316B8D}"/>
    <hyperlink ref="B679" r:id="rId455" location="item2145" xr:uid="{ACC7B3A4-46AE-4379-8F30-90D28554A724}"/>
    <hyperlink ref="B551" r:id="rId456" location="2358-1" xr:uid="{E6E2BC12-0FBE-4C05-854B-2DDD5FE3D2DF}"/>
    <hyperlink ref="B621:B629" r:id="rId457" location="item1874" display="www" xr:uid="{A687FD0F-6FEC-4BB4-9774-AE5A8A8C2C9F}"/>
    <hyperlink ref="B680" r:id="rId458" location="item2826" xr:uid="{FBB89631-4B55-4762-9CE1-67A28F5B5BFC}"/>
    <hyperlink ref="B187" r:id="rId459" location="item2955" xr:uid="{10DF616D-2098-4363-8097-EB4A263090BD}"/>
    <hyperlink ref="B188" r:id="rId460" location="item2955" xr:uid="{F9BD6562-AE0E-4066-A3DF-A2E57143B65D}"/>
    <hyperlink ref="B193" r:id="rId461" location="item2953" xr:uid="{3ABB93F2-895A-4E69-AECA-FA2F57BA2B8F}"/>
    <hyperlink ref="B474" r:id="rId462" location="item2954" xr:uid="{DB8AD8BA-5F69-4229-B19D-112B88739154}"/>
    <hyperlink ref="B475" r:id="rId463" location="item2954" xr:uid="{BC437220-F4C3-49F5-A2DE-8B4D50ABFA13}"/>
    <hyperlink ref="B476" r:id="rId464" location="item2954" xr:uid="{19D197C6-3462-4562-910F-DB9FAD1C8E45}"/>
    <hyperlink ref="B477" r:id="rId465" location="item2954" xr:uid="{0E2F2C88-2CDE-4820-9E28-2309E0A9E1DE}"/>
    <hyperlink ref="B478" r:id="rId466" location="item2954" xr:uid="{A5275896-7B00-4169-8862-0836FCFECEF5}"/>
    <hyperlink ref="B479" r:id="rId467" location="item2954" xr:uid="{07E06614-31E2-4ED3-8D6D-6E79B8E2059B}"/>
    <hyperlink ref="B480" r:id="rId468" location="item2954" xr:uid="{B4BA4C22-BB07-4370-96A1-F53FF23BBC17}"/>
    <hyperlink ref="B481" r:id="rId469" location="item2954" xr:uid="{48D439C5-7F00-4E76-8292-858E76CCE30E}"/>
    <hyperlink ref="B482" r:id="rId470" location="item2954" xr:uid="{0B83D002-7083-4603-A636-4F6E5424065F}"/>
    <hyperlink ref="B483" r:id="rId471" location="item2954" xr:uid="{79C8976E-164C-4C49-A873-59DB476B0EA4}"/>
    <hyperlink ref="B484" r:id="rId472" location="item2941" xr:uid="{8EAE2C9D-DD7C-411A-8576-0B812C90E6B8}"/>
    <hyperlink ref="B485" r:id="rId473" location="item2941" xr:uid="{66E99B56-F934-4451-BEE6-8FA5F55660AE}"/>
    <hyperlink ref="B486" r:id="rId474" location="item2941" xr:uid="{5BB7F3B4-D4F9-48EA-B3D8-F27E5016BA65}"/>
    <hyperlink ref="B487" r:id="rId475" location="item2941" xr:uid="{88061530-8DC5-4675-95EC-4790C7CB88E2}"/>
    <hyperlink ref="B488" r:id="rId476" location="item2941" xr:uid="{83D1C506-473F-46CD-82E9-88FD6DBB0E8E}"/>
    <hyperlink ref="B489" r:id="rId477" location="item2941" xr:uid="{87187380-DA07-4A4F-9908-99159BC1DD8E}"/>
    <hyperlink ref="B490" r:id="rId478" location="item2941" xr:uid="{1DC689C4-89AC-4436-88E7-ADFC4CBA3806}"/>
    <hyperlink ref="B491" r:id="rId479" location="item2941" xr:uid="{6F1621D4-2523-45F7-B00E-2EE16AED7E67}"/>
    <hyperlink ref="B492" r:id="rId480" location="item2941" xr:uid="{4E4F3ED7-B783-40AB-A0FA-BE7A4054C8E3}"/>
    <hyperlink ref="B493" r:id="rId481" location="item2941" xr:uid="{FD394894-0AEA-4349-AFF9-D35113FA6B7A}"/>
    <hyperlink ref="B672" r:id="rId482" location="item2951" xr:uid="{41F0EBB5-51E9-48CF-924B-9D0C07043E11}"/>
    <hyperlink ref="B673" r:id="rId483" location="item2951" xr:uid="{3C9937D7-01A1-45AD-984E-8DF71232551F}"/>
    <hyperlink ref="B674" r:id="rId484" location="item2951" xr:uid="{B462D35C-11AD-4A10-91D5-DB2EFCC025A9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85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D7918-E565-4BA2-8117-BBE2CD5F5527}">
  <sheetPr>
    <tabColor theme="9" tint="-0.499984740745262"/>
  </sheetPr>
  <dimension ref="A1:G82"/>
  <sheetViews>
    <sheetView zoomScaleNormal="100" workbookViewId="0">
      <selection activeCell="F61" sqref="F61"/>
    </sheetView>
  </sheetViews>
  <sheetFormatPr defaultRowHeight="15" x14ac:dyDescent="0.25"/>
  <cols>
    <col min="1" max="1" width="80.7109375" customWidth="1"/>
    <col min="2" max="5" width="11.28515625" customWidth="1"/>
    <col min="6" max="7" width="13.7109375" customWidth="1"/>
  </cols>
  <sheetData>
    <row r="1" spans="1:7" x14ac:dyDescent="0.25">
      <c r="A1" s="73"/>
      <c r="B1" s="73"/>
      <c r="C1" s="73"/>
      <c r="D1" s="73"/>
      <c r="E1" s="73"/>
      <c r="F1" s="143" t="e" vm="1">
        <v>#VALUE!</v>
      </c>
      <c r="G1" s="143"/>
    </row>
    <row r="2" spans="1:7" ht="20.100000000000001" customHeight="1" x14ac:dyDescent="0.25">
      <c r="A2" s="73"/>
      <c r="B2" s="73"/>
      <c r="C2" s="73"/>
      <c r="D2" s="73"/>
      <c r="E2" s="73"/>
      <c r="F2" s="143"/>
      <c r="G2" s="143"/>
    </row>
    <row r="3" spans="1:7" ht="20.100000000000001" customHeight="1" x14ac:dyDescent="0.25">
      <c r="A3" s="73"/>
      <c r="B3" s="73"/>
      <c r="C3" s="73"/>
      <c r="D3" s="73"/>
      <c r="E3" s="73"/>
      <c r="F3" s="143"/>
      <c r="G3" s="143"/>
    </row>
    <row r="4" spans="1:7" x14ac:dyDescent="0.25">
      <c r="A4" s="73"/>
      <c r="B4" s="73"/>
      <c r="C4" s="73"/>
      <c r="D4" s="73"/>
      <c r="E4" s="73"/>
      <c r="F4" s="73"/>
      <c r="G4" s="73"/>
    </row>
    <row r="5" spans="1:7" x14ac:dyDescent="0.25">
      <c r="A5" s="73"/>
      <c r="B5" s="73"/>
      <c r="C5" s="73"/>
      <c r="D5" s="73"/>
      <c r="E5" s="73"/>
      <c r="F5" s="73"/>
      <c r="G5" s="73"/>
    </row>
    <row r="6" spans="1:7" x14ac:dyDescent="0.25">
      <c r="A6" s="73"/>
      <c r="B6" s="73"/>
      <c r="C6" s="73"/>
      <c r="D6" s="73"/>
      <c r="E6" s="73"/>
      <c r="F6" s="73"/>
      <c r="G6" s="73"/>
    </row>
    <row r="7" spans="1:7" x14ac:dyDescent="0.25">
      <c r="A7" s="73"/>
      <c r="B7" s="73"/>
      <c r="C7" s="73"/>
      <c r="D7" s="73"/>
      <c r="E7" s="73"/>
      <c r="F7" s="73"/>
      <c r="G7" s="73"/>
    </row>
    <row r="8" spans="1:7" x14ac:dyDescent="0.25">
      <c r="A8" s="73"/>
      <c r="B8" s="73"/>
      <c r="C8" s="73"/>
      <c r="D8" s="73"/>
      <c r="E8" s="73"/>
      <c r="F8" s="73"/>
      <c r="G8" s="73"/>
    </row>
    <row r="9" spans="1:7" x14ac:dyDescent="0.25">
      <c r="A9" s="73"/>
      <c r="B9" s="73"/>
      <c r="C9" s="73"/>
      <c r="D9" s="73"/>
      <c r="E9" s="73"/>
      <c r="F9" s="73"/>
      <c r="G9" s="73"/>
    </row>
    <row r="10" spans="1:7" x14ac:dyDescent="0.25">
      <c r="A10" s="73"/>
      <c r="B10" s="73"/>
      <c r="C10" s="73"/>
      <c r="D10" s="73"/>
      <c r="E10" s="73"/>
      <c r="F10" s="73"/>
      <c r="G10" s="73"/>
    </row>
    <row r="11" spans="1:7" x14ac:dyDescent="0.25">
      <c r="A11" s="73"/>
      <c r="B11" s="73"/>
      <c r="C11" s="73"/>
      <c r="D11" s="73"/>
      <c r="E11" s="73"/>
      <c r="F11" s="73"/>
      <c r="G11" s="73"/>
    </row>
    <row r="12" spans="1:7" x14ac:dyDescent="0.25">
      <c r="A12" s="73"/>
      <c r="B12" s="73"/>
      <c r="C12" s="73"/>
      <c r="D12" s="73"/>
      <c r="E12" s="73"/>
      <c r="F12" s="73"/>
      <c r="G12" s="73"/>
    </row>
    <row r="13" spans="1:7" x14ac:dyDescent="0.25">
      <c r="A13" s="73"/>
      <c r="B13" s="73"/>
      <c r="C13" s="73"/>
      <c r="D13" s="73"/>
      <c r="E13" s="73"/>
      <c r="F13" s="73"/>
      <c r="G13" s="73"/>
    </row>
    <row r="14" spans="1:7" x14ac:dyDescent="0.25">
      <c r="A14" s="73"/>
      <c r="B14" s="73"/>
      <c r="C14" s="73"/>
      <c r="D14" s="73"/>
      <c r="E14" s="73"/>
      <c r="F14" s="73"/>
      <c r="G14" s="73"/>
    </row>
    <row r="15" spans="1:7" x14ac:dyDescent="0.25">
      <c r="A15" s="73"/>
      <c r="B15" s="73"/>
      <c r="C15" s="73"/>
      <c r="D15" s="73"/>
      <c r="E15" s="73"/>
      <c r="F15" s="73"/>
      <c r="G15" s="73"/>
    </row>
    <row r="16" spans="1:7" x14ac:dyDescent="0.25">
      <c r="A16" s="73"/>
      <c r="B16" s="73"/>
      <c r="C16" s="73"/>
      <c r="D16" s="73"/>
      <c r="E16" s="73"/>
      <c r="F16" s="73"/>
      <c r="G16" s="73"/>
    </row>
    <row r="17" spans="1:7" x14ac:dyDescent="0.25">
      <c r="A17" s="73"/>
      <c r="B17" s="73"/>
      <c r="C17" s="73"/>
      <c r="D17" s="73"/>
      <c r="E17" s="73"/>
      <c r="F17" s="73"/>
      <c r="G17" s="73"/>
    </row>
    <row r="18" spans="1:7" x14ac:dyDescent="0.25">
      <c r="A18" s="73"/>
      <c r="B18" s="73"/>
      <c r="C18" s="73"/>
      <c r="D18" s="73"/>
      <c r="E18" s="73"/>
      <c r="F18" s="73"/>
      <c r="G18" s="73"/>
    </row>
    <row r="19" spans="1:7" x14ac:dyDescent="0.25">
      <c r="A19" s="73"/>
      <c r="B19" s="73"/>
      <c r="C19" s="73"/>
      <c r="D19" s="73"/>
      <c r="E19" s="73"/>
      <c r="F19" s="73"/>
      <c r="G19" s="73"/>
    </row>
    <row r="20" spans="1:7" x14ac:dyDescent="0.25">
      <c r="A20" s="73"/>
      <c r="B20" s="73"/>
      <c r="C20" s="73"/>
      <c r="D20" s="73"/>
      <c r="E20" s="73"/>
      <c r="F20" s="73"/>
      <c r="G20" s="73"/>
    </row>
    <row r="21" spans="1:7" x14ac:dyDescent="0.25">
      <c r="A21" s="73"/>
      <c r="B21" s="73"/>
      <c r="C21" s="73"/>
      <c r="D21" s="73"/>
      <c r="E21" s="73"/>
      <c r="F21" s="73"/>
      <c r="G21" s="73"/>
    </row>
    <row r="22" spans="1:7" x14ac:dyDescent="0.25">
      <c r="A22" s="73"/>
      <c r="B22" s="73"/>
      <c r="C22" s="73"/>
      <c r="D22" s="73"/>
      <c r="E22" s="73"/>
      <c r="F22" s="73"/>
      <c r="G22" s="73"/>
    </row>
    <row r="23" spans="1:7" x14ac:dyDescent="0.25">
      <c r="A23" s="73"/>
      <c r="B23" s="73"/>
      <c r="C23" s="73"/>
      <c r="D23" s="73"/>
      <c r="E23" s="73"/>
      <c r="F23" s="73"/>
      <c r="G23" s="73"/>
    </row>
    <row r="24" spans="1:7" x14ac:dyDescent="0.25">
      <c r="A24" s="73"/>
      <c r="B24" s="73"/>
      <c r="C24" s="73"/>
      <c r="D24" s="73"/>
      <c r="E24" s="73"/>
      <c r="F24" s="73"/>
      <c r="G24" s="73"/>
    </row>
    <row r="25" spans="1:7" x14ac:dyDescent="0.25">
      <c r="A25" s="73"/>
      <c r="B25" s="73"/>
      <c r="C25" s="73"/>
      <c r="D25" s="73"/>
      <c r="E25" s="73"/>
      <c r="F25" s="73"/>
      <c r="G25" s="73"/>
    </row>
    <row r="26" spans="1:7" x14ac:dyDescent="0.25">
      <c r="A26" s="73"/>
      <c r="B26" s="73"/>
      <c r="C26" s="73"/>
      <c r="D26" s="73"/>
      <c r="E26" s="73"/>
      <c r="F26" s="73"/>
      <c r="G26" s="73"/>
    </row>
    <row r="27" spans="1:7" x14ac:dyDescent="0.25">
      <c r="A27" s="73"/>
      <c r="B27" s="73"/>
      <c r="C27" s="73"/>
      <c r="D27" s="73"/>
      <c r="E27" s="73"/>
      <c r="F27" s="73"/>
      <c r="G27" s="73"/>
    </row>
    <row r="28" spans="1:7" x14ac:dyDescent="0.25">
      <c r="A28" s="73"/>
      <c r="B28" s="73"/>
      <c r="C28" s="73"/>
      <c r="D28" s="73"/>
      <c r="E28" s="73"/>
      <c r="F28" s="73"/>
      <c r="G28" s="73"/>
    </row>
    <row r="29" spans="1:7" x14ac:dyDescent="0.25">
      <c r="A29" s="73"/>
      <c r="B29" s="73"/>
      <c r="C29" s="73"/>
      <c r="D29" s="73"/>
      <c r="E29" s="73"/>
      <c r="F29" s="73"/>
      <c r="G29" s="73"/>
    </row>
    <row r="30" spans="1:7" x14ac:dyDescent="0.25">
      <c r="A30" s="73"/>
      <c r="B30" s="73"/>
      <c r="C30" s="73"/>
      <c r="D30" s="73"/>
      <c r="E30" s="73"/>
      <c r="F30" s="73"/>
      <c r="G30" s="73"/>
    </row>
    <row r="31" spans="1:7" x14ac:dyDescent="0.25">
      <c r="A31" s="73"/>
      <c r="B31" s="73"/>
      <c r="C31" s="73"/>
      <c r="D31" s="73"/>
      <c r="E31" s="73"/>
      <c r="F31" s="73"/>
      <c r="G31" s="73"/>
    </row>
    <row r="32" spans="1:7" x14ac:dyDescent="0.25">
      <c r="A32" s="73"/>
      <c r="B32" s="73"/>
      <c r="C32" s="73"/>
      <c r="D32" s="73"/>
      <c r="E32" s="73"/>
      <c r="F32" s="73"/>
      <c r="G32" s="73"/>
    </row>
    <row r="33" spans="1:7" x14ac:dyDescent="0.25">
      <c r="A33" s="73"/>
      <c r="B33" s="73"/>
      <c r="C33" s="73"/>
      <c r="D33" s="73"/>
      <c r="E33" s="73"/>
      <c r="F33" s="73"/>
      <c r="G33" s="73"/>
    </row>
    <row r="34" spans="1:7" x14ac:dyDescent="0.25">
      <c r="A34" s="73"/>
      <c r="B34" s="73"/>
      <c r="C34" s="73"/>
      <c r="D34" s="73"/>
      <c r="E34" s="73"/>
      <c r="F34" s="73"/>
      <c r="G34" s="73"/>
    </row>
    <row r="35" spans="1:7" x14ac:dyDescent="0.25">
      <c r="A35" s="73"/>
      <c r="B35" s="73"/>
      <c r="C35" s="73"/>
      <c r="D35" s="73"/>
      <c r="E35" s="73"/>
      <c r="F35" s="73"/>
      <c r="G35" s="73"/>
    </row>
    <row r="36" spans="1:7" x14ac:dyDescent="0.25">
      <c r="A36" s="73"/>
      <c r="B36" s="73"/>
      <c r="C36" s="73"/>
      <c r="D36" s="73"/>
      <c r="E36" s="73"/>
      <c r="F36" s="73"/>
      <c r="G36" s="73"/>
    </row>
    <row r="37" spans="1:7" x14ac:dyDescent="0.25">
      <c r="A37" s="73"/>
      <c r="B37" s="73"/>
      <c r="C37" s="73"/>
      <c r="D37" s="73"/>
      <c r="E37" s="73"/>
      <c r="F37" s="73"/>
      <c r="G37" s="73"/>
    </row>
    <row r="38" spans="1:7" x14ac:dyDescent="0.25">
      <c r="A38" s="73"/>
      <c r="B38" s="73"/>
      <c r="C38" s="73"/>
      <c r="D38" s="73"/>
      <c r="E38" s="73"/>
      <c r="F38" s="73"/>
      <c r="G38" s="73"/>
    </row>
    <row r="39" spans="1:7" x14ac:dyDescent="0.25">
      <c r="A39" s="73"/>
      <c r="B39" s="73"/>
      <c r="C39" s="73"/>
      <c r="D39" s="73"/>
      <c r="E39" s="73"/>
      <c r="F39" s="73"/>
      <c r="G39" s="73"/>
    </row>
    <row r="40" spans="1:7" x14ac:dyDescent="0.25">
      <c r="A40" s="73"/>
      <c r="B40" s="73"/>
      <c r="C40" s="73"/>
      <c r="D40" s="73"/>
      <c r="E40" s="73"/>
      <c r="F40" s="73"/>
      <c r="G40" s="73"/>
    </row>
    <row r="41" spans="1:7" ht="12.75" customHeight="1" x14ac:dyDescent="0.25"/>
    <row r="42" spans="1:7" ht="17.25" customHeight="1" x14ac:dyDescent="0.25">
      <c r="A42" s="83" t="s">
        <v>1862</v>
      </c>
      <c r="B42" s="84"/>
      <c r="C42" s="84"/>
      <c r="D42" s="84"/>
      <c r="E42" s="84"/>
      <c r="F42" s="84"/>
      <c r="G42" s="84"/>
    </row>
    <row r="43" spans="1:7" ht="15" customHeight="1" x14ac:dyDescent="0.25">
      <c r="A43" s="85" t="s">
        <v>1946</v>
      </c>
      <c r="B43" s="112"/>
      <c r="C43" s="112"/>
      <c r="D43" s="112"/>
      <c r="E43" s="112"/>
      <c r="F43" s="112"/>
      <c r="G43" s="112"/>
    </row>
    <row r="44" spans="1:7" ht="15" customHeight="1" thickBot="1" x14ac:dyDescent="0.3">
      <c r="A44" s="86" t="s">
        <v>1863</v>
      </c>
      <c r="B44" s="112"/>
      <c r="C44" s="112"/>
      <c r="D44" s="112"/>
    </row>
    <row r="45" spans="1:7" ht="15" customHeight="1" thickBot="1" x14ac:dyDescent="0.3">
      <c r="A45" s="87"/>
      <c r="B45" s="88" t="s">
        <v>1864</v>
      </c>
      <c r="C45" s="88" t="s">
        <v>1865</v>
      </c>
      <c r="D45" s="88" t="s">
        <v>1866</v>
      </c>
    </row>
    <row r="46" spans="1:7" ht="15" customHeight="1" x14ac:dyDescent="0.25">
      <c r="A46" s="89" t="s">
        <v>1867</v>
      </c>
      <c r="B46" s="157" t="s">
        <v>1947</v>
      </c>
      <c r="C46" s="157" t="s">
        <v>1868</v>
      </c>
      <c r="D46" s="157" t="s">
        <v>1948</v>
      </c>
    </row>
    <row r="47" spans="1:7" ht="15" customHeight="1" thickBot="1" x14ac:dyDescent="0.3">
      <c r="A47" s="90" t="s">
        <v>1869</v>
      </c>
      <c r="B47" s="158"/>
      <c r="C47" s="158"/>
      <c r="D47" s="158"/>
    </row>
    <row r="48" spans="1:7" ht="15" customHeight="1" thickBot="1" x14ac:dyDescent="0.3">
      <c r="A48" s="92" t="s">
        <v>1870</v>
      </c>
      <c r="B48" s="93" t="s">
        <v>1871</v>
      </c>
      <c r="C48" s="93" t="s">
        <v>1872</v>
      </c>
      <c r="D48" s="93" t="s">
        <v>1873</v>
      </c>
    </row>
    <row r="49" spans="1:7" ht="15" customHeight="1" thickBot="1" x14ac:dyDescent="0.3">
      <c r="A49" s="90" t="s">
        <v>1874</v>
      </c>
      <c r="B49" s="94">
        <v>25000</v>
      </c>
      <c r="C49" s="94">
        <v>28750</v>
      </c>
      <c r="D49" s="94">
        <v>31250</v>
      </c>
    </row>
    <row r="50" spans="1:7" ht="30" customHeight="1" x14ac:dyDescent="0.25">
      <c r="A50" s="159" t="s">
        <v>1949</v>
      </c>
      <c r="B50" s="159"/>
      <c r="C50" s="159"/>
      <c r="D50" s="159"/>
    </row>
    <row r="51" spans="1:7" ht="15" customHeight="1" thickBot="1" x14ac:dyDescent="0.3">
      <c r="A51" s="86" t="s">
        <v>1875</v>
      </c>
      <c r="B51" s="112"/>
      <c r="C51" s="112"/>
      <c r="D51" s="112"/>
    </row>
    <row r="52" spans="1:7" ht="12.75" customHeight="1" thickBot="1" x14ac:dyDescent="0.3">
      <c r="A52" s="88" t="s">
        <v>1876</v>
      </c>
      <c r="B52" s="88" t="s">
        <v>1877</v>
      </c>
      <c r="C52" s="88" t="s">
        <v>1878</v>
      </c>
      <c r="D52" s="112"/>
    </row>
    <row r="53" spans="1:7" ht="12.75" customHeight="1" thickBot="1" x14ac:dyDescent="0.3">
      <c r="A53" s="91" t="s">
        <v>1879</v>
      </c>
      <c r="B53" s="113">
        <v>156</v>
      </c>
      <c r="C53" s="91">
        <v>1</v>
      </c>
      <c r="D53" s="112"/>
    </row>
    <row r="54" spans="1:7" ht="12.75" customHeight="1" thickBot="1" x14ac:dyDescent="0.3">
      <c r="A54" s="93" t="s">
        <v>1880</v>
      </c>
      <c r="B54" s="114">
        <v>342</v>
      </c>
      <c r="C54" s="93">
        <v>2</v>
      </c>
      <c r="D54" s="112"/>
      <c r="G54" s="115"/>
    </row>
    <row r="55" spans="1:7" ht="12.75" customHeight="1" thickBot="1" x14ac:dyDescent="0.3">
      <c r="A55" s="91" t="s">
        <v>1881</v>
      </c>
      <c r="B55" s="113">
        <v>130</v>
      </c>
      <c r="C55" s="91">
        <v>1</v>
      </c>
      <c r="D55" s="112"/>
      <c r="G55" s="115"/>
    </row>
    <row r="56" spans="1:7" ht="12.75" customHeight="1" thickBot="1" x14ac:dyDescent="0.3">
      <c r="A56" s="93" t="s">
        <v>1882</v>
      </c>
      <c r="B56" s="114">
        <v>183</v>
      </c>
      <c r="C56" s="93">
        <v>1</v>
      </c>
      <c r="D56" s="112"/>
      <c r="E56" s="112"/>
      <c r="F56" s="112"/>
      <c r="G56" s="115"/>
    </row>
    <row r="57" spans="1:7" ht="12.75" customHeight="1" thickBot="1" x14ac:dyDescent="0.3">
      <c r="A57" s="91" t="s">
        <v>1883</v>
      </c>
      <c r="B57" s="113">
        <v>503</v>
      </c>
      <c r="C57" s="91">
        <v>3</v>
      </c>
      <c r="D57" s="112"/>
      <c r="E57" s="112"/>
      <c r="F57" s="112"/>
      <c r="G57" s="115"/>
    </row>
    <row r="58" spans="1:7" ht="12.75" customHeight="1" thickBot="1" x14ac:dyDescent="0.3">
      <c r="A58" s="93" t="s">
        <v>1884</v>
      </c>
      <c r="B58" s="114">
        <v>469</v>
      </c>
      <c r="C58" s="93">
        <v>3</v>
      </c>
      <c r="D58" s="112"/>
      <c r="E58" s="112"/>
      <c r="F58" s="112"/>
      <c r="G58" s="115"/>
    </row>
    <row r="59" spans="1:7" ht="12.75" customHeight="1" thickBot="1" x14ac:dyDescent="0.3">
      <c r="A59" s="91" t="s">
        <v>1885</v>
      </c>
      <c r="B59" s="113">
        <v>268</v>
      </c>
      <c r="C59" s="91">
        <v>1</v>
      </c>
      <c r="D59" s="112"/>
      <c r="E59" s="112"/>
      <c r="F59" s="112"/>
      <c r="G59" s="115"/>
    </row>
    <row r="60" spans="1:7" ht="12.75" customHeight="1" thickBot="1" x14ac:dyDescent="0.3">
      <c r="A60" s="93" t="s">
        <v>1886</v>
      </c>
      <c r="B60" s="114">
        <v>300</v>
      </c>
      <c r="C60" s="93">
        <v>1</v>
      </c>
      <c r="D60" s="112"/>
      <c r="E60" s="112"/>
      <c r="F60" s="112"/>
      <c r="G60" s="115"/>
    </row>
    <row r="61" spans="1:7" ht="12.75" customHeight="1" thickBot="1" x14ac:dyDescent="0.3">
      <c r="A61" s="91" t="s">
        <v>1887</v>
      </c>
      <c r="B61" s="113">
        <v>100</v>
      </c>
      <c r="C61" s="91">
        <v>1</v>
      </c>
      <c r="D61" s="112"/>
      <c r="E61" s="112"/>
      <c r="F61" s="112"/>
      <c r="G61" s="115"/>
    </row>
    <row r="62" spans="1:7" ht="12.75" customHeight="1" thickBot="1" x14ac:dyDescent="0.3">
      <c r="A62" s="93" t="s">
        <v>1888</v>
      </c>
      <c r="B62" s="114">
        <v>236</v>
      </c>
      <c r="C62" s="93">
        <v>1</v>
      </c>
      <c r="D62" s="112"/>
      <c r="E62" s="112"/>
      <c r="F62" s="112"/>
      <c r="G62" s="115"/>
    </row>
    <row r="63" spans="1:7" ht="12.75" customHeight="1" thickBot="1" x14ac:dyDescent="0.3">
      <c r="A63" s="91" t="s">
        <v>1889</v>
      </c>
      <c r="B63" s="113">
        <v>508</v>
      </c>
      <c r="C63" s="91">
        <v>3</v>
      </c>
      <c r="D63" s="112"/>
      <c r="E63" s="112"/>
      <c r="F63" s="112"/>
      <c r="G63" s="115"/>
    </row>
    <row r="64" spans="1:7" ht="12.75" customHeight="1" thickBot="1" x14ac:dyDescent="0.3">
      <c r="A64" s="93" t="s">
        <v>1890</v>
      </c>
      <c r="B64" s="114">
        <v>223</v>
      </c>
      <c r="C64" s="93">
        <v>1</v>
      </c>
      <c r="D64" s="112"/>
      <c r="E64" s="112"/>
      <c r="F64" s="112"/>
      <c r="G64" s="115"/>
    </row>
    <row r="65" spans="1:7" ht="12.75" customHeight="1" thickBot="1" x14ac:dyDescent="0.3">
      <c r="A65" s="91" t="s">
        <v>1891</v>
      </c>
      <c r="B65" s="113">
        <v>139</v>
      </c>
      <c r="C65" s="91">
        <v>1</v>
      </c>
      <c r="D65" s="112"/>
      <c r="E65" s="112"/>
      <c r="F65" s="112"/>
      <c r="G65" s="115"/>
    </row>
    <row r="66" spans="1:7" ht="12.75" customHeight="1" thickBot="1" x14ac:dyDescent="0.3">
      <c r="A66" s="93" t="s">
        <v>1892</v>
      </c>
      <c r="B66" s="114">
        <v>126</v>
      </c>
      <c r="C66" s="93">
        <v>1</v>
      </c>
      <c r="D66" s="112"/>
      <c r="E66" s="112"/>
      <c r="F66" s="112"/>
      <c r="G66" s="115"/>
    </row>
    <row r="67" spans="1:7" ht="12.75" customHeight="1" thickBot="1" x14ac:dyDescent="0.3">
      <c r="A67" s="91" t="s">
        <v>1893</v>
      </c>
      <c r="B67" s="113">
        <v>221</v>
      </c>
      <c r="C67" s="91">
        <v>1</v>
      </c>
      <c r="D67" s="112"/>
      <c r="E67" s="112"/>
      <c r="F67" s="112"/>
      <c r="G67" s="115"/>
    </row>
    <row r="68" spans="1:7" ht="12.75" customHeight="1" thickBot="1" x14ac:dyDescent="0.3">
      <c r="A68" s="93" t="s">
        <v>1894</v>
      </c>
      <c r="B68" s="114">
        <v>357</v>
      </c>
      <c r="C68" s="93">
        <v>2</v>
      </c>
      <c r="D68" s="112"/>
      <c r="E68" s="112"/>
      <c r="F68" s="112"/>
      <c r="G68" s="115"/>
    </row>
    <row r="69" spans="1:7" ht="12.75" customHeight="1" thickBot="1" x14ac:dyDescent="0.3">
      <c r="A69" s="91" t="s">
        <v>1895</v>
      </c>
      <c r="B69" s="113">
        <v>182</v>
      </c>
      <c r="C69" s="91">
        <v>1</v>
      </c>
      <c r="D69" s="112"/>
      <c r="E69" s="112"/>
      <c r="F69" s="112"/>
      <c r="G69" s="115"/>
    </row>
    <row r="70" spans="1:7" ht="12.75" customHeight="1" thickBot="1" x14ac:dyDescent="0.3">
      <c r="A70" s="93" t="s">
        <v>1896</v>
      </c>
      <c r="B70" s="114">
        <v>433</v>
      </c>
      <c r="C70" s="93">
        <v>3</v>
      </c>
      <c r="D70" s="112"/>
      <c r="E70" s="112"/>
      <c r="F70" s="112"/>
      <c r="G70" s="115"/>
    </row>
    <row r="71" spans="1:7" ht="12.75" customHeight="1" thickBot="1" x14ac:dyDescent="0.3">
      <c r="A71" s="91" t="s">
        <v>1897</v>
      </c>
      <c r="B71" s="113">
        <v>191</v>
      </c>
      <c r="C71" s="91">
        <v>1</v>
      </c>
      <c r="D71" s="112"/>
      <c r="E71" s="112"/>
      <c r="F71" s="112"/>
      <c r="G71" s="115"/>
    </row>
    <row r="72" spans="1:7" ht="12.75" customHeight="1" thickBot="1" x14ac:dyDescent="0.3">
      <c r="A72" s="93" t="s">
        <v>1898</v>
      </c>
      <c r="B72" s="114">
        <v>276</v>
      </c>
      <c r="C72" s="93">
        <v>1</v>
      </c>
      <c r="D72" s="112"/>
      <c r="E72" s="112"/>
      <c r="F72" s="112"/>
      <c r="G72" s="115"/>
    </row>
    <row r="73" spans="1:7" ht="12.75" customHeight="1" thickBot="1" x14ac:dyDescent="0.3">
      <c r="A73" s="91" t="s">
        <v>1899</v>
      </c>
      <c r="B73" s="113">
        <v>103</v>
      </c>
      <c r="C73" s="91">
        <v>1</v>
      </c>
      <c r="D73" s="112"/>
      <c r="E73" s="112"/>
      <c r="F73" s="112"/>
      <c r="G73" s="115"/>
    </row>
    <row r="74" spans="1:7" ht="12.75" customHeight="1" thickBot="1" x14ac:dyDescent="0.3">
      <c r="A74" s="93" t="s">
        <v>1900</v>
      </c>
      <c r="B74" s="114">
        <v>373</v>
      </c>
      <c r="C74" s="93">
        <v>2</v>
      </c>
      <c r="D74" s="112"/>
      <c r="E74" s="112"/>
      <c r="F74" s="112"/>
      <c r="G74" s="115"/>
    </row>
    <row r="75" spans="1:7" ht="12.75" customHeight="1" thickBot="1" x14ac:dyDescent="0.3">
      <c r="A75" s="91" t="s">
        <v>1901</v>
      </c>
      <c r="B75" s="113">
        <v>127</v>
      </c>
      <c r="C75" s="91">
        <v>1</v>
      </c>
      <c r="D75" s="112"/>
      <c r="E75" s="112"/>
      <c r="F75" s="112"/>
      <c r="G75" s="115"/>
    </row>
    <row r="76" spans="1:7" ht="12.75" customHeight="1" thickBot="1" x14ac:dyDescent="0.3">
      <c r="A76" s="93" t="s">
        <v>1902</v>
      </c>
      <c r="B76" s="114">
        <v>477</v>
      </c>
      <c r="C76" s="93">
        <v>3</v>
      </c>
      <c r="D76" s="112"/>
      <c r="E76" s="112"/>
      <c r="F76" s="112"/>
      <c r="G76" s="115"/>
    </row>
    <row r="77" spans="1:7" ht="12.75" customHeight="1" thickBot="1" x14ac:dyDescent="0.3">
      <c r="A77" s="91" t="s">
        <v>1903</v>
      </c>
      <c r="B77" s="113">
        <v>133</v>
      </c>
      <c r="C77" s="91">
        <v>1</v>
      </c>
      <c r="D77" s="112"/>
      <c r="E77" s="112"/>
      <c r="F77" s="112"/>
      <c r="G77" s="115"/>
    </row>
    <row r="78" spans="1:7" ht="12.75" customHeight="1" thickBot="1" x14ac:dyDescent="0.3">
      <c r="A78" s="93" t="s">
        <v>1904</v>
      </c>
      <c r="B78" s="114">
        <v>189</v>
      </c>
      <c r="C78" s="93">
        <v>1</v>
      </c>
      <c r="D78" s="112"/>
      <c r="E78" s="112"/>
      <c r="F78" s="112"/>
      <c r="G78" s="115"/>
    </row>
    <row r="79" spans="1:7" ht="12.75" customHeight="1" thickBot="1" x14ac:dyDescent="0.3">
      <c r="A79" s="91" t="s">
        <v>1905</v>
      </c>
      <c r="B79" s="113">
        <v>305</v>
      </c>
      <c r="C79" s="91">
        <v>2</v>
      </c>
      <c r="D79" s="112"/>
      <c r="E79" s="112"/>
      <c r="F79" s="112"/>
      <c r="G79" s="115"/>
    </row>
    <row r="80" spans="1:7" ht="12.75" customHeight="1" thickBot="1" x14ac:dyDescent="0.3">
      <c r="A80" s="93" t="s">
        <v>1906</v>
      </c>
      <c r="B80" s="114">
        <v>328</v>
      </c>
      <c r="C80" s="93">
        <v>2</v>
      </c>
      <c r="D80" s="112"/>
      <c r="E80" s="112"/>
      <c r="F80" s="112"/>
      <c r="G80" s="115"/>
    </row>
    <row r="81" spans="1:7" ht="12.75" customHeight="1" thickBot="1" x14ac:dyDescent="0.3">
      <c r="A81" s="91" t="s">
        <v>1907</v>
      </c>
      <c r="B81" s="113">
        <v>312</v>
      </c>
      <c r="C81" s="91">
        <v>2</v>
      </c>
      <c r="D81" s="112"/>
      <c r="E81" s="112"/>
      <c r="F81" s="112"/>
      <c r="G81" s="115"/>
    </row>
    <row r="82" spans="1:7" ht="12.75" customHeight="1" thickBot="1" x14ac:dyDescent="0.3">
      <c r="A82" s="95" t="s">
        <v>1908</v>
      </c>
      <c r="B82" s="116">
        <v>212</v>
      </c>
      <c r="C82" s="95">
        <v>1</v>
      </c>
      <c r="D82" s="112"/>
      <c r="E82" s="112"/>
      <c r="F82" s="112"/>
      <c r="G82" s="115"/>
    </row>
  </sheetData>
  <mergeCells count="5">
    <mergeCell ref="F1:G3"/>
    <mergeCell ref="B46:B47"/>
    <mergeCell ref="C46:C47"/>
    <mergeCell ref="D46:D47"/>
    <mergeCell ref="A50:D50"/>
  </mergeCells>
  <hyperlinks>
    <hyperlink ref="F1" r:id="rId1" display="https://www.arkys.cz/cs/" xr:uid="{FDEAC069-E24F-4AEE-B697-C1E09F9046E2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CENÍK MERKUR 2 - 03.2025</vt:lpstr>
      <vt:lpstr>Cena prepravy do SR</vt:lpstr>
      <vt:lpstr>'CENÍK MERKUR 2 - 03.2025'!Oblast_tisku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2024-06-24T13:11:57Z</cp:lastPrinted>
  <dcterms:created xsi:type="dcterms:W3CDTF">2017-10-18T07:36:10Z</dcterms:created>
  <dcterms:modified xsi:type="dcterms:W3CDTF">2025-02-17T09:43:25Z</dcterms:modified>
</cp:coreProperties>
</file>